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SORERIA\Desktop\GAT 3.0\PAPELES DE TRABAJO\"/>
    </mc:Choice>
  </mc:AlternateContent>
  <bookViews>
    <workbookView xWindow="0" yWindow="0" windowWidth="20730" windowHeight="9195" activeTab="2"/>
  </bookViews>
  <sheets>
    <sheet name="Indicaciones " sheetId="7" r:id="rId1"/>
    <sheet name="Calificación" sheetId="2" r:id="rId2"/>
    <sheet name="Resultados" sheetId="5" r:id="rId3"/>
  </sheets>
  <definedNames>
    <definedName name="_xlnm._FilterDatabase" localSheetId="2" hidden="1">Resultados!#REF!</definedName>
    <definedName name="_xlnm.Print_Area" localSheetId="1">Calificación!$A$3:$W$41</definedName>
    <definedName name="_xlnm.Print_Area" localSheetId="0">'Indicaciones '!$A$2:$D$39</definedName>
    <definedName name="_xlnm.Print_Area" localSheetId="2">Resultados!$A$1:$D$12</definedName>
  </definedNames>
  <calcPr calcId="162913"/>
</workbook>
</file>

<file path=xl/calcChain.xml><?xml version="1.0" encoding="utf-8"?>
<calcChain xmlns="http://schemas.openxmlformats.org/spreadsheetml/2006/main">
  <c r="W23" i="2" l="1"/>
  <c r="W22" i="2"/>
  <c r="W21" i="2"/>
  <c r="W20" i="2"/>
  <c r="W19" i="2"/>
  <c r="W18" i="2"/>
  <c r="W17" i="2"/>
  <c r="W16" i="2"/>
  <c r="W15" i="2"/>
  <c r="W14" i="2"/>
  <c r="W13" i="2"/>
  <c r="W12" i="2"/>
  <c r="W11" i="2"/>
  <c r="W10" i="2"/>
  <c r="W9" i="2"/>
  <c r="W8" i="2"/>
  <c r="W7" i="2"/>
  <c r="W6" i="2"/>
  <c r="U23" i="2"/>
  <c r="U22" i="2"/>
  <c r="U21" i="2"/>
  <c r="U20" i="2"/>
  <c r="U19" i="2"/>
  <c r="U18" i="2"/>
  <c r="U17" i="2"/>
  <c r="U16" i="2"/>
  <c r="U15" i="2"/>
  <c r="U14" i="2"/>
  <c r="U13" i="2"/>
  <c r="U12" i="2"/>
  <c r="U11" i="2"/>
  <c r="U10" i="2"/>
  <c r="U9" i="2"/>
  <c r="U8" i="2"/>
  <c r="U7" i="2"/>
  <c r="U6" i="2"/>
  <c r="S23" i="2"/>
  <c r="S22" i="2"/>
  <c r="S21" i="2"/>
  <c r="S20" i="2"/>
  <c r="S19" i="2"/>
  <c r="S18" i="2"/>
  <c r="S17" i="2"/>
  <c r="S16" i="2"/>
  <c r="S15" i="2"/>
  <c r="S14" i="2"/>
  <c r="S13" i="2"/>
  <c r="S12" i="2"/>
  <c r="S11" i="2"/>
  <c r="S10" i="2"/>
  <c r="S9" i="2"/>
  <c r="S8" i="2"/>
  <c r="S7" i="2"/>
  <c r="S6" i="2"/>
  <c r="Q23" i="2"/>
  <c r="Q22" i="2"/>
  <c r="Q21" i="2"/>
  <c r="Q20" i="2"/>
  <c r="Q19" i="2"/>
  <c r="Q18" i="2"/>
  <c r="Q17" i="2"/>
  <c r="Q16" i="2"/>
  <c r="Q15" i="2"/>
  <c r="Q14" i="2"/>
  <c r="Q13" i="2"/>
  <c r="Q12" i="2"/>
  <c r="Q11" i="2"/>
  <c r="Q10" i="2"/>
  <c r="Q9" i="2"/>
  <c r="Q8" i="2"/>
  <c r="Q7" i="2"/>
  <c r="Q6" i="2"/>
  <c r="O23" i="2"/>
  <c r="O22" i="2"/>
  <c r="O21" i="2"/>
  <c r="O20" i="2"/>
  <c r="O19" i="2"/>
  <c r="O18" i="2"/>
  <c r="O17" i="2"/>
  <c r="O16" i="2"/>
  <c r="O15" i="2"/>
  <c r="O14" i="2"/>
  <c r="O13" i="2"/>
  <c r="O12" i="2"/>
  <c r="O11" i="2"/>
  <c r="O10" i="2"/>
  <c r="O9" i="2"/>
  <c r="O8" i="2"/>
  <c r="O7" i="2"/>
  <c r="O6" i="2"/>
  <c r="M23" i="2"/>
  <c r="M22" i="2"/>
  <c r="M21" i="2"/>
  <c r="M20" i="2"/>
  <c r="M19" i="2"/>
  <c r="M18" i="2"/>
  <c r="M17" i="2"/>
  <c r="M16" i="2"/>
  <c r="M15" i="2"/>
  <c r="M14" i="2"/>
  <c r="M13" i="2"/>
  <c r="M12" i="2"/>
  <c r="M11" i="2"/>
  <c r="M10" i="2"/>
  <c r="M9" i="2"/>
  <c r="M8" i="2"/>
  <c r="M7" i="2"/>
  <c r="M6" i="2"/>
  <c r="K23" i="2"/>
  <c r="K22" i="2"/>
  <c r="K21" i="2"/>
  <c r="K20" i="2"/>
  <c r="K19" i="2"/>
  <c r="K18" i="2"/>
  <c r="K17" i="2"/>
  <c r="K16" i="2"/>
  <c r="K15" i="2"/>
  <c r="K14" i="2"/>
  <c r="K13" i="2"/>
  <c r="K12" i="2"/>
  <c r="K11" i="2"/>
  <c r="K10" i="2"/>
  <c r="K9" i="2"/>
  <c r="K8" i="2"/>
  <c r="K7" i="2"/>
  <c r="K6" i="2"/>
  <c r="I23" i="2"/>
  <c r="I22" i="2"/>
  <c r="I21" i="2"/>
  <c r="I20" i="2"/>
  <c r="I19" i="2"/>
  <c r="I18" i="2"/>
  <c r="I17" i="2"/>
  <c r="I16" i="2"/>
  <c r="I15" i="2"/>
  <c r="I14" i="2"/>
  <c r="I13" i="2"/>
  <c r="I12" i="2"/>
  <c r="I11" i="2"/>
  <c r="I10" i="2"/>
  <c r="I9" i="2"/>
  <c r="I8" i="2"/>
  <c r="I7" i="2"/>
  <c r="I6" i="2"/>
  <c r="H24" i="2" s="1"/>
  <c r="F28" i="2" s="1"/>
  <c r="G23" i="2"/>
  <c r="G22" i="2"/>
  <c r="G21" i="2"/>
  <c r="G20" i="2"/>
  <c r="G19" i="2"/>
  <c r="G18" i="2"/>
  <c r="G17" i="2"/>
  <c r="G16" i="2"/>
  <c r="G15" i="2"/>
  <c r="G14" i="2"/>
  <c r="G13" i="2"/>
  <c r="G12" i="2"/>
  <c r="G11" i="2"/>
  <c r="G10" i="2"/>
  <c r="G9" i="2"/>
  <c r="G8" i="2"/>
  <c r="G7" i="2"/>
  <c r="G6" i="2"/>
  <c r="B35" i="2"/>
  <c r="B34" i="2"/>
  <c r="B33" i="2"/>
  <c r="B32" i="2"/>
  <c r="B31" i="2"/>
  <c r="B30" i="2"/>
  <c r="B29" i="2"/>
  <c r="B28" i="2"/>
  <c r="B27" i="2"/>
  <c r="J24" i="2" l="1"/>
  <c r="F29" i="2" s="1"/>
  <c r="P24" i="2"/>
  <c r="F32" i="2" s="1"/>
  <c r="R24" i="2"/>
  <c r="F33" i="2" s="1"/>
  <c r="F24" i="2"/>
  <c r="F27" i="2" s="1"/>
  <c r="L24" i="2"/>
  <c r="F30" i="2" s="1"/>
  <c r="N24" i="2"/>
  <c r="F31" i="2" s="1"/>
  <c r="T24" i="2"/>
  <c r="F34" i="2" s="1"/>
  <c r="V24" i="2"/>
  <c r="F35" i="2" s="1"/>
  <c r="C8" i="5" l="1"/>
  <c r="B8" i="5" s="1"/>
  <c r="C9" i="5"/>
  <c r="B9" i="5" s="1"/>
  <c r="C6" i="5"/>
  <c r="B6" i="5" s="1"/>
  <c r="C5" i="5"/>
  <c r="B5" i="5" s="1"/>
  <c r="C4" i="5"/>
  <c r="B4" i="5" s="1"/>
  <c r="C7" i="5"/>
  <c r="B7" i="5" s="1"/>
  <c r="C12" i="5"/>
  <c r="B12" i="5" s="1"/>
  <c r="C11" i="5"/>
  <c r="B11" i="5" s="1"/>
  <c r="C10" i="5"/>
  <c r="B10" i="5" s="1"/>
</calcChain>
</file>

<file path=xl/comments1.xml><?xml version="1.0" encoding="utf-8"?>
<comments xmlns="http://schemas.openxmlformats.org/spreadsheetml/2006/main">
  <authors>
    <author>edison</author>
  </authors>
  <commentList>
    <comment ref="F5" authorId="0" shapeId="0">
      <text>
        <r>
          <rPr>
            <sz val="9"/>
            <color indexed="81"/>
            <rFont val="Tahoma"/>
            <family val="2"/>
          </rPr>
          <t xml:space="preserve">
Se debe enunciar el nombre de las posibles auditorías en la casilla
</t>
        </r>
      </text>
    </comment>
    <comment ref="H5" authorId="0" shapeId="0">
      <text>
        <r>
          <rPr>
            <sz val="9"/>
            <color indexed="81"/>
            <rFont val="Tahoma"/>
            <family val="2"/>
          </rPr>
          <t>Se debe enunciar el nombre de las posibles auditorías en la casilla</t>
        </r>
      </text>
    </comment>
    <comment ref="J5" authorId="0" shapeId="0">
      <text>
        <r>
          <rPr>
            <sz val="9"/>
            <color indexed="81"/>
            <rFont val="Tahoma"/>
            <family val="2"/>
          </rPr>
          <t>Se debe enunciar el nombre de las posibles auditorías en la casilla</t>
        </r>
      </text>
    </comment>
    <comment ref="L5" authorId="0" shapeId="0">
      <text>
        <r>
          <rPr>
            <sz val="9"/>
            <color indexed="81"/>
            <rFont val="Tahoma"/>
            <family val="2"/>
          </rPr>
          <t>Se debe enunciar el nombre de las posibles auditorías en la casilla</t>
        </r>
      </text>
    </comment>
    <comment ref="N5" authorId="0" shapeId="0">
      <text>
        <r>
          <rPr>
            <b/>
            <sz val="9"/>
            <color indexed="81"/>
            <rFont val="Tahoma"/>
            <family val="2"/>
          </rPr>
          <t>Se debe enunciar el nombre de las posibles auditorías en la casilla</t>
        </r>
        <r>
          <rPr>
            <sz val="9"/>
            <color indexed="81"/>
            <rFont val="Tahoma"/>
            <family val="2"/>
          </rPr>
          <t xml:space="preserve">
</t>
        </r>
      </text>
    </comment>
    <comment ref="P5" authorId="0" shapeId="0">
      <text>
        <r>
          <rPr>
            <sz val="9"/>
            <color indexed="81"/>
            <rFont val="Tahoma"/>
            <family val="2"/>
          </rPr>
          <t>Se debe enunciar el nombre de las posibles auditorías en la casilla</t>
        </r>
      </text>
    </comment>
    <comment ref="R5" authorId="0" shapeId="0">
      <text>
        <r>
          <rPr>
            <sz val="9"/>
            <color indexed="81"/>
            <rFont val="Tahoma"/>
            <family val="2"/>
          </rPr>
          <t>Se debe enunciar el nombre de las posibles auditorías en la casilla</t>
        </r>
      </text>
    </comment>
    <comment ref="T5" authorId="0" shapeId="0">
      <text>
        <r>
          <rPr>
            <sz val="9"/>
            <color indexed="81"/>
            <rFont val="Tahoma"/>
            <family val="2"/>
          </rPr>
          <t>Se debe enunciar el nombre de las posibles auditorías en la casilla</t>
        </r>
      </text>
    </comment>
    <comment ref="V5" authorId="0" shapeId="0">
      <text>
        <r>
          <rPr>
            <sz val="9"/>
            <color indexed="81"/>
            <rFont val="Tahoma"/>
            <family val="2"/>
          </rPr>
          <t xml:space="preserve">
Se debe enunciar el nombre de las posibles auditorías en la casilla</t>
        </r>
      </text>
    </comment>
  </commentList>
</comments>
</file>

<file path=xl/sharedStrings.xml><?xml version="1.0" encoding="utf-8"?>
<sst xmlns="http://schemas.openxmlformats.org/spreadsheetml/2006/main" count="149" uniqueCount="122">
  <si>
    <t>NO CUMPLE CON LOS CRITERIO</t>
  </si>
  <si>
    <t>MEDIO</t>
  </si>
  <si>
    <t>ALTO</t>
  </si>
  <si>
    <t>BAJO</t>
  </si>
  <si>
    <t xml:space="preserve">Rendición de cuentas públicas </t>
  </si>
  <si>
    <t xml:space="preserve">Posible impacto </t>
  </si>
  <si>
    <t xml:space="preserve">Mejoramiento </t>
  </si>
  <si>
    <t xml:space="preserve">Relevancia </t>
  </si>
  <si>
    <t xml:space="preserve">Oportunidad </t>
  </si>
  <si>
    <t xml:space="preserve">Trabajo previo de auditoría </t>
  </si>
  <si>
    <t xml:space="preserve">Otro trabajo importante planeado o en progreso </t>
  </si>
  <si>
    <t xml:space="preserve">Solicitud de auditorías de desempeño </t>
  </si>
  <si>
    <t xml:space="preserve">Alta sensibilidad política </t>
  </si>
  <si>
    <t xml:space="preserve">TOTALES </t>
  </si>
  <si>
    <t>PUESTO</t>
  </si>
  <si>
    <t>TEMA</t>
  </si>
  <si>
    <t>PUNTAJE</t>
  </si>
  <si>
    <t>OBSERVACIONES</t>
  </si>
  <si>
    <t>¿El tema tiene algo que ver con, o tiene importancia para los problemas del mundo real, los acontecimientos presentes o el estado actual de la sociedad?</t>
  </si>
  <si>
    <t>Intersectorialidad</t>
  </si>
  <si>
    <t>Apoyo parte interesada</t>
  </si>
  <si>
    <t>Riesgos</t>
  </si>
  <si>
    <t xml:space="preserve">Que tiene mucha importancia es alto </t>
  </si>
  <si>
    <t>Si no ha rendido o no es de calidad la rendición es alto</t>
  </si>
  <si>
    <t>Si genera mejoras significativas es alto</t>
  </si>
  <si>
    <t>Si de gran interes es alto</t>
  </si>
  <si>
    <t>Si es alto riesgo para contraloria es bajo</t>
  </si>
  <si>
    <t>Si es de gran relevancia es alto</t>
  </si>
  <si>
    <t>Si no presenta ningun problema de auditable es alto</t>
  </si>
  <si>
    <t>Si es oportuno es alto</t>
  </si>
  <si>
    <t>Si los trabajos realizados no son concluyentes sobre el asunto es alto</t>
  </si>
  <si>
    <t>Si hay trabajos en curso sobre el asunto es bajo</t>
  </si>
  <si>
    <t>Si existe una probabilidad alta de ocurrencia de acontecimientos que afecten la auditoría es bajo</t>
  </si>
  <si>
    <t>Si el tema es controversial o sencible es alta</t>
  </si>
  <si>
    <t>Si el tema involucra mas de un área transversal es alto</t>
  </si>
  <si>
    <t>Si existe mas de un riesgo asociado al tema es alto</t>
  </si>
  <si>
    <t>CRITERIOS PARA SELECCIONAR EL TEMA DE AUDITORÍA</t>
  </si>
  <si>
    <t xml:space="preserve">Auditabilidad (posibilidad de ser auditado) </t>
  </si>
  <si>
    <t>Acontecimientos con probabilidad de afectar la auditoría</t>
  </si>
  <si>
    <t>¿El tema tendrá un efecto de mejora en la gestión pública de las entidades involucradas ? .
¿La Auditoría aportará nuevos conocimientos y perpestivas sobre el asunto?</t>
  </si>
  <si>
    <t>¿La auditoría dará lugar a mejoras en el gobierno? (Cambios significativos en el asunto a auditar o surgimiento de nuevas actividades)</t>
  </si>
  <si>
    <t xml:space="preserve">Numeral 6 Anexo1 Propuesta de tema de Auditoría de Desempeño. 
La materialidad puede definirse como la importancia relativa (o significancia relativa) de un asunto dentro del contexto en que se considere. Además del valor monetario, la materialidad incluye aspectos de significancia, cumplimiento, transparencia, gobernanza y rendición de cuentas social y política. 
Issai 3000/84
</t>
  </si>
  <si>
    <t>Corresponde con el numeral 3 Anexo 1 Propuesta de tema de Auditoría de Desempeño .</t>
  </si>
  <si>
    <t>Corresponde con el numeral 7 Anexo1 Propuesta de tema de Auditoría de Desempeño.</t>
  </si>
  <si>
    <t>Corresponde con el numeral 2 y 7 Anexo 1 Propuesta de tema de Auditoría de Desempeño.</t>
  </si>
  <si>
    <t>Corresponde al numeral 8 Anexo 1 Propuesta de tema de Auditoría de Desempeño.</t>
  </si>
  <si>
    <t>Corresponde al numeral 2 Anexo 1 Propuesta de tema de Auditoría de Desempeño.</t>
  </si>
  <si>
    <t>Corresponde numeral 7 Anexo 1 Propuesta de tema de Auditoría de Desempeño.</t>
  </si>
  <si>
    <t>Corresponde al numeral 3 Anexo 1 Propuesta de tema de Auditoría de Desempeño.</t>
  </si>
  <si>
    <t>Corresponde al numeral 9 Anexo 1 Propuesta de tema de Auditoría de Desempeño.</t>
  </si>
  <si>
    <t>Corresponde con el numeral 3 Anexo 1 Propuesta de tema de Auditoría de Desempeño.</t>
  </si>
  <si>
    <t>Corresponde con los numerales 10 y 11 Anexo 1 Propuesta de tema de Auditoría de Desempeño.</t>
  </si>
  <si>
    <t>Corresponde con el numeral 6 Anexo 1 Propuesta de tema de Auditoría de Desempeño.</t>
  </si>
  <si>
    <t>FACTORES</t>
  </si>
  <si>
    <t>FUENTES DE INFORMACIÓN</t>
  </si>
  <si>
    <t>NOMBRE DEL TEMA 1</t>
  </si>
  <si>
    <t>NOMBRE DEL TEMA 2</t>
  </si>
  <si>
    <t>NOMBRE DEL TEMA 3</t>
  </si>
  <si>
    <t>NOMBRE DEL TEMA 4</t>
  </si>
  <si>
    <t>NOMBRE DEL TEMA 5</t>
  </si>
  <si>
    <t>NOMBRE DEL TEMA 6</t>
  </si>
  <si>
    <t>NOMBRE DEL TEMA 7</t>
  </si>
  <si>
    <t>NOMBRE DEL TEMA 8</t>
  </si>
  <si>
    <t>NOMBRE DEL TEMA 9</t>
  </si>
  <si>
    <t>¿Es este el momento correcto o apropiado para auditar el asunto?.</t>
  </si>
  <si>
    <t>¿Se está planeando o llevando a cabo otro trabajo sobre el asunto? .</t>
  </si>
  <si>
    <t>¿Existen acontecimientos o procesos de cambio que probablemente afecten la auditoría?.</t>
  </si>
  <si>
    <t>¿El tema involucra algún asunto controversial o de sencibilidad política?.</t>
  </si>
  <si>
    <t>¿ El tema se relaciona con áreas transversales del Gobierno?.</t>
  </si>
  <si>
    <t>ANEXO 2. FORMATO DE CRITERIOS DE SELECCIÓN DE TEMAS DE AUDITORÍA DE DESEMPEÑO</t>
  </si>
  <si>
    <t xml:space="preserve">FECHA DE ELABORACIÓN: </t>
  </si>
  <si>
    <t>Importancia Relativa</t>
  </si>
  <si>
    <t>PASO 1</t>
  </si>
  <si>
    <t>PASO 2</t>
  </si>
  <si>
    <t>Se debe completar el encabezado del Formato</t>
  </si>
  <si>
    <t>Se debe enunciar el nombre de las posibles auditorías en la casilla</t>
  </si>
  <si>
    <t>PASO 3</t>
  </si>
  <si>
    <t>Calificar uno a uno los criterios teniendo en cuenta los siguiente:</t>
  </si>
  <si>
    <t>CALIFICACIÓN</t>
  </si>
  <si>
    <t>Si las posibles mejoras esperadas con la auditoría sobre el tema son significativas es alto</t>
  </si>
  <si>
    <t>BASE PARA DETERMINAR EL NIVEL DE CALIFICACIÓN DEL CRITERIO DE SELECCIÓN</t>
  </si>
  <si>
    <t>PASO PARA SELECCIÓN DE AUDITORÍAS</t>
  </si>
  <si>
    <t>Paso 4</t>
  </si>
  <si>
    <t>En la hoja de Resultados encontrará los posibles temas de auditoría de mayor a menor calificación</t>
  </si>
  <si>
    <t>Paso 5</t>
  </si>
  <si>
    <t>En el espacio de observaciones se puede escribir algún comentario</t>
  </si>
  <si>
    <r>
      <rPr>
        <b/>
        <sz val="11"/>
        <color indexed="8"/>
        <rFont val="Arial"/>
        <family val="2"/>
      </rPr>
      <t>ELABORADO POR:</t>
    </r>
    <r>
      <rPr>
        <sz val="11"/>
        <color indexed="8"/>
        <rFont val="Arial"/>
        <family val="2"/>
      </rPr>
      <t xml:space="preserve"> Grupo de Enlace Auditoría de Desempeño </t>
    </r>
  </si>
  <si>
    <t xml:space="preserve">Riesgos para la Contraloria Territorial </t>
  </si>
  <si>
    <t>Si el asunto aborda mas de  un  interes de las unidades ejecutoras es alto</t>
  </si>
  <si>
    <t xml:space="preserve">Aspectos de las unidades de la  Contraloria Territorial (*) </t>
  </si>
  <si>
    <t>Interés público o de las Corporaciones de elección popular</t>
  </si>
  <si>
    <r>
      <t xml:space="preserve">Si existen mas de una solicitud o interes de apoyar la auditoría es alta, si el interes </t>
    </r>
    <r>
      <rPr>
        <sz val="11"/>
        <color indexed="56"/>
        <rFont val="Calibri"/>
        <family val="2"/>
      </rPr>
      <t xml:space="preserve">es de </t>
    </r>
    <r>
      <rPr>
        <sz val="11"/>
        <color indexed="36"/>
        <rFont val="Calibri"/>
        <family val="2"/>
      </rPr>
      <t xml:space="preserve">la corporacion de elección popular  </t>
    </r>
    <r>
      <rPr>
        <sz val="11"/>
        <color theme="1"/>
        <rFont val="Calibri"/>
        <family val="2"/>
        <scheme val="minor"/>
      </rPr>
      <t xml:space="preserve"> </t>
    </r>
    <r>
      <rPr>
        <sz val="11"/>
        <color indexed="10"/>
        <rFont val="Calibri"/>
        <family val="2"/>
      </rPr>
      <t>congreso</t>
    </r>
    <r>
      <rPr>
        <sz val="11"/>
        <color theme="1"/>
        <rFont val="Calibri"/>
        <family val="2"/>
        <scheme val="minor"/>
      </rPr>
      <t xml:space="preserve"> es alta</t>
    </r>
  </si>
  <si>
    <r>
      <t>Si es requerimiento de</t>
    </r>
    <r>
      <rPr>
        <sz val="11"/>
        <color indexed="36"/>
        <rFont val="Calibri"/>
        <family val="2"/>
      </rPr>
      <t xml:space="preserve"> Corporaciones de Elección Popular</t>
    </r>
    <r>
      <rPr>
        <sz val="11"/>
        <color theme="1"/>
        <rFont val="Calibri"/>
        <family val="2"/>
        <scheme val="minor"/>
      </rPr>
      <t xml:space="preserve">  </t>
    </r>
    <r>
      <rPr>
        <sz val="11"/>
        <color indexed="10"/>
        <rFont val="Calibri"/>
        <family val="2"/>
      </rPr>
      <t>congreso</t>
    </r>
    <r>
      <rPr>
        <sz val="11"/>
        <color theme="1"/>
        <rFont val="Calibri"/>
        <family val="2"/>
        <scheme val="minor"/>
      </rPr>
      <t xml:space="preserve"> es alto.</t>
    </r>
  </si>
  <si>
    <t>¿El tema es importante para el gobierno, el público o la entidad auditada (prioridad  territorial)?,  
¿Involucra un área esencial o incluye un flujo importante de recursos?.</t>
  </si>
  <si>
    <t xml:space="preserve">¿Los responsables de administración reportan los resultados de su gestión?. 
¿La información presentada permite explicar las acciones de la administración (es comprensible, actualizada, oportuna, está disponible y es completa)?
</t>
  </si>
  <si>
    <t>Si las posibles mejoras esperadas con la auditoría sobre el tema son significativas,  es alto</t>
  </si>
  <si>
    <t>Si genera mejoras significativas,  es alto</t>
  </si>
  <si>
    <t>Si de gran interes,  es alto</t>
  </si>
  <si>
    <t>¿El tema presentará un riesgo (estratégico o de reputación en cuanto calidad del trabajo) para la Contraloria Territorial? - El tema presenta un riesgo para la Contraloria Territorial  , para la calidad del trabajo y afecta su reputación, credibilidad.</t>
  </si>
  <si>
    <t>Si el asunto aborda mas de interes de las unidades ejecutoras,  es alto</t>
  </si>
  <si>
    <t>Si es de gran relevancia,  es alto</t>
  </si>
  <si>
    <t>Si es oportuno,  es alto</t>
  </si>
  <si>
    <t>Si los trabajos realizados no son concluyentes sobre el asunto,  es alto</t>
  </si>
  <si>
    <t>Si hay trabajos en curso sobre el asunto,  es bajo</t>
  </si>
  <si>
    <t>Ir  PVCFT</t>
  </si>
  <si>
    <t>Si existe una probabilidad alta de ocurrencia de acontecimientos que afecten la auditoría,  es bajo</t>
  </si>
  <si>
    <t>Si el tema es controversial o sencible,  es alta</t>
  </si>
  <si>
    <t>¿El tema involucra riesgos relacionados con variaciones significativas de presupuesto, areas de naturaleza de riesgo, actividades nuevas o urgentes, o  con condiciones modificadas, estructuras de gestión son complejas y con responsabilidades no claras, información no fiable, independiente y actualizada sobre la eficiencia o la eficacia?.
¿Cuál es el nivel del riesgo?.</t>
  </si>
  <si>
    <t>Si existe mas de un riesgo asociado al tema,  es alto</t>
  </si>
  <si>
    <r>
      <t xml:space="preserve">Si no ha rendido o no es de calidad la rendición,  </t>
    </r>
    <r>
      <rPr>
        <sz val="10"/>
        <color indexed="36"/>
        <rFont val="Calibri"/>
        <family val="2"/>
      </rPr>
      <t xml:space="preserve"> </t>
    </r>
    <r>
      <rPr>
        <sz val="10"/>
        <color theme="1"/>
        <rFont val="Calibri"/>
        <family val="2"/>
        <scheme val="minor"/>
      </rPr>
      <t>es alto</t>
    </r>
  </si>
  <si>
    <r>
      <t xml:space="preserve">Interés público </t>
    </r>
    <r>
      <rPr>
        <sz val="10"/>
        <color indexed="36"/>
        <rFont val="Arial"/>
        <family val="2"/>
      </rPr>
      <t>o de Corporaciones de Elección Popular</t>
    </r>
  </si>
  <si>
    <r>
      <t xml:space="preserve">¿El tema es de interes para las </t>
    </r>
    <r>
      <rPr>
        <sz val="10"/>
        <color indexed="36"/>
        <rFont val="Arial"/>
        <family val="2"/>
      </rPr>
      <t xml:space="preserve"> Corporaciones de Elección Popular </t>
    </r>
    <r>
      <rPr>
        <sz val="10"/>
        <color indexed="8"/>
        <rFont val="Arial"/>
        <family val="2"/>
      </rPr>
      <t xml:space="preserve">o de interes público?  </t>
    </r>
  </si>
  <si>
    <r>
      <t>Riesgos para la</t>
    </r>
    <r>
      <rPr>
        <sz val="10"/>
        <color indexed="36"/>
        <rFont val="Arial"/>
        <family val="2"/>
      </rPr>
      <t xml:space="preserve"> Contraloria Municipal de Neiva</t>
    </r>
    <r>
      <rPr>
        <sz val="10"/>
        <color indexed="8"/>
        <rFont val="Arial"/>
        <family val="2"/>
      </rPr>
      <t xml:space="preserve">  </t>
    </r>
  </si>
  <si>
    <r>
      <t xml:space="preserve">Aspectos de las unidades </t>
    </r>
    <r>
      <rPr>
        <sz val="10"/>
        <color indexed="36"/>
        <rFont val="Arial"/>
        <family val="2"/>
      </rPr>
      <t>y/o áreas</t>
    </r>
    <r>
      <rPr>
        <sz val="10"/>
        <color indexed="8"/>
        <rFont val="Arial"/>
        <family val="2"/>
      </rPr>
      <t xml:space="preserve"> de la </t>
    </r>
    <r>
      <rPr>
        <sz val="10"/>
        <color indexed="36"/>
        <rFont val="Arial"/>
        <family val="2"/>
      </rPr>
      <t xml:space="preserve">Contraloria Municipal de Neiva  </t>
    </r>
  </si>
  <si>
    <r>
      <t xml:space="preserve">¿Los asuntos de interes de las Unidades </t>
    </r>
    <r>
      <rPr>
        <sz val="10"/>
        <color indexed="36"/>
        <rFont val="Arial"/>
        <family val="2"/>
      </rPr>
      <t xml:space="preserve">y/o áreas </t>
    </r>
    <r>
      <rPr>
        <sz val="10"/>
        <color indexed="8"/>
        <rFont val="Arial"/>
        <family val="2"/>
      </rPr>
      <t xml:space="preserve"> Ejecutoras  de la </t>
    </r>
    <r>
      <rPr>
        <sz val="10"/>
        <color indexed="36"/>
        <rFont val="Arial"/>
        <family val="2"/>
      </rPr>
      <t>Contraloria Municipal de Neiva</t>
    </r>
    <r>
      <rPr>
        <sz val="10"/>
        <color indexed="8"/>
        <rFont val="Arial"/>
        <family val="2"/>
      </rPr>
      <t xml:space="preserve"> serán abordados por el asunto auditar?</t>
    </r>
  </si>
  <si>
    <r>
      <t xml:space="preserve">¿El tema puede ser auditado?.
 ¿Es práctico para auditarse?.
 ¿Está contemplado dentro del mandato legal de la  </t>
    </r>
    <r>
      <rPr>
        <sz val="10"/>
        <color indexed="36"/>
        <rFont val="Arial"/>
        <family val="2"/>
      </rPr>
      <t>Contraloria Municipal de Neiva</t>
    </r>
    <r>
      <rPr>
        <sz val="10"/>
        <color indexed="8"/>
        <rFont val="Arial"/>
        <family val="2"/>
      </rPr>
      <t>?.</t>
    </r>
  </si>
  <si>
    <r>
      <t xml:space="preserve">¿Se ha auditado el tema en el pasado?.
 ¿Se ha efectuado una auditoría al </t>
    </r>
    <r>
      <rPr>
        <sz val="10"/>
        <color indexed="36"/>
        <rFont val="Arial"/>
        <family val="2"/>
      </rPr>
      <t>asunto</t>
    </r>
    <r>
      <rPr>
        <sz val="10"/>
        <color indexed="8"/>
        <rFont val="Arial"/>
        <family val="2"/>
      </rPr>
      <t xml:space="preserve">  </t>
    </r>
    <r>
      <rPr>
        <sz val="10"/>
        <color indexed="10"/>
        <rFont val="Arial"/>
        <family val="2"/>
      </rPr>
      <t>tema</t>
    </r>
    <r>
      <rPr>
        <sz val="10"/>
        <color indexed="8"/>
        <rFont val="Arial"/>
        <family val="2"/>
      </rPr>
      <t xml:space="preserve"> en el pasado? </t>
    </r>
  </si>
  <si>
    <r>
      <t xml:space="preserve"> ¿Se han hecho algunas solicitudes especiales para realizar auditorías de desempeño? ,
Se debe considerar la fuente (</t>
    </r>
    <r>
      <rPr>
        <sz val="10"/>
        <color indexed="36"/>
        <rFont val="Arial"/>
        <family val="2"/>
      </rPr>
      <t>Corporaciones de elección popul</t>
    </r>
    <r>
      <rPr>
        <sz val="10"/>
        <color indexed="10"/>
        <rFont val="Arial"/>
        <family val="2"/>
      </rPr>
      <t>ar</t>
    </r>
    <r>
      <rPr>
        <sz val="10"/>
        <color indexed="8"/>
        <rFont val="Arial"/>
        <family val="2"/>
      </rPr>
      <t>, comunidad y Unidades</t>
    </r>
    <r>
      <rPr>
        <sz val="10"/>
        <color indexed="36"/>
        <rFont val="Arial"/>
        <family val="2"/>
      </rPr>
      <t xml:space="preserve"> o dependencias</t>
    </r>
    <r>
      <rPr>
        <sz val="10"/>
        <color indexed="8"/>
        <rFont val="Arial"/>
        <family val="2"/>
      </rPr>
      <t xml:space="preserve">  ejecutoras) de la solicitud para determinar la importancia de la misma.</t>
    </r>
  </si>
  <si>
    <r>
      <t xml:space="preserve">Si existen mas de una solicitud o interes de apoyar la auditoría es alta, si el interes es de las </t>
    </r>
    <r>
      <rPr>
        <sz val="10"/>
        <color indexed="36"/>
        <rFont val="Calibri"/>
        <family val="2"/>
      </rPr>
      <t>Corporaciones de elección popular</t>
    </r>
    <r>
      <rPr>
        <sz val="10"/>
        <color theme="1"/>
        <rFont val="Calibri"/>
        <family val="2"/>
        <scheme val="minor"/>
      </rPr>
      <t xml:space="preserve">  es alta</t>
    </r>
  </si>
  <si>
    <r>
      <t xml:space="preserve">¿Hay interes de la ciudadania, entidades involucradas, </t>
    </r>
    <r>
      <rPr>
        <sz val="10"/>
        <color indexed="36"/>
        <rFont val="Arial"/>
        <family val="2"/>
      </rPr>
      <t>Corporaciones de elección popular</t>
    </r>
    <r>
      <rPr>
        <sz val="10"/>
        <color indexed="8"/>
        <rFont val="Arial"/>
        <family val="2"/>
      </rPr>
      <t xml:space="preserve">, academias, etc de apoyar la auditoría? , </t>
    </r>
  </si>
  <si>
    <r>
      <t xml:space="preserve">Si es requerimiento de las  </t>
    </r>
    <r>
      <rPr>
        <sz val="10"/>
        <color indexed="36"/>
        <rFont val="Calibri"/>
        <family val="2"/>
      </rPr>
      <t>Corporaciones de elección popular</t>
    </r>
    <r>
      <rPr>
        <sz val="10"/>
        <color theme="1"/>
        <rFont val="Calibri"/>
        <family val="2"/>
        <scheme val="minor"/>
      </rPr>
      <t>,  es alto.</t>
    </r>
  </si>
  <si>
    <t>*De acuerdo a la Estructura Organizacional de la Contraloria Municipal de Neiva.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</si>
</sst>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indexed="8"/>
      <name val="Arial"/>
      <family val="2"/>
    </font>
    <font>
      <sz val="14"/>
      <name val="Arial Black"/>
      <family val="2"/>
    </font>
    <font>
      <b/>
      <sz val="20"/>
      <name val="Arial Black"/>
      <family val="2"/>
    </font>
    <font>
      <b/>
      <sz val="9"/>
      <name val="Arial"/>
      <family val="2"/>
    </font>
    <font>
      <sz val="9"/>
      <color indexed="81"/>
      <name val="Tahoma"/>
      <family val="2"/>
    </font>
    <font>
      <b/>
      <sz val="9"/>
      <color indexed="81"/>
      <name val="Tahoma"/>
      <family val="2"/>
    </font>
    <font>
      <sz val="11"/>
      <color indexed="8"/>
      <name val="Arial"/>
      <family val="2"/>
    </font>
    <font>
      <b/>
      <sz val="11"/>
      <color indexed="8"/>
      <name val="Arial"/>
      <family val="2"/>
    </font>
    <font>
      <sz val="11"/>
      <color indexed="10"/>
      <name val="Calibri"/>
      <family val="2"/>
    </font>
    <font>
      <sz val="11"/>
      <color indexed="36"/>
      <name val="Calibri"/>
      <family val="2"/>
    </font>
    <font>
      <sz val="11"/>
      <color indexed="56"/>
      <name val="Calibri"/>
      <family val="2"/>
    </font>
    <font>
      <b/>
      <sz val="11"/>
      <color theme="1"/>
      <name val="Calibri"/>
      <family val="2"/>
      <scheme val="minor"/>
    </font>
    <font>
      <b/>
      <sz val="10"/>
      <color theme="1"/>
      <name val="Arial"/>
      <family val="2"/>
    </font>
    <font>
      <sz val="11"/>
      <color theme="1"/>
      <name val="Arial Black"/>
      <family val="2"/>
    </font>
    <font>
      <b/>
      <sz val="18"/>
      <color theme="1"/>
      <name val="Arial Black"/>
      <family val="2"/>
    </font>
    <font>
      <b/>
      <sz val="11"/>
      <color theme="1"/>
      <name val="Arial"/>
      <family val="2"/>
    </font>
    <font>
      <sz val="12"/>
      <color theme="1"/>
      <name val="Arial"/>
      <family val="2"/>
    </font>
    <font>
      <sz val="11"/>
      <color theme="1"/>
      <name val="Arial"/>
      <family val="2"/>
    </font>
    <font>
      <sz val="16"/>
      <color theme="1"/>
      <name val="Arial Black"/>
      <family val="2"/>
    </font>
    <font>
      <sz val="9"/>
      <color theme="1"/>
      <name val="Calibri"/>
      <family val="2"/>
      <scheme val="minor"/>
    </font>
    <font>
      <sz val="9"/>
      <color theme="1"/>
      <name val="Arial Black"/>
      <family val="2"/>
    </font>
    <font>
      <b/>
      <sz val="16"/>
      <color theme="1"/>
      <name val="Arial"/>
      <family val="2"/>
    </font>
    <font>
      <sz val="14"/>
      <color theme="1"/>
      <name val="Arial"/>
      <family val="2"/>
    </font>
    <font>
      <b/>
      <sz val="12"/>
      <color theme="1"/>
      <name val="Arial"/>
      <family val="2"/>
    </font>
    <font>
      <sz val="10"/>
      <color theme="1"/>
      <name val="Calibri"/>
      <family val="2"/>
      <scheme val="minor"/>
    </font>
    <font>
      <sz val="10"/>
      <color theme="1"/>
      <name val="Arial"/>
      <family val="2"/>
    </font>
    <font>
      <sz val="10"/>
      <color indexed="36"/>
      <name val="Calibri"/>
      <family val="2"/>
    </font>
    <font>
      <sz val="10"/>
      <color indexed="36"/>
      <name val="Arial"/>
      <family val="2"/>
    </font>
    <font>
      <sz val="10"/>
      <color indexed="8"/>
      <name val="Arial"/>
      <family val="2"/>
    </font>
    <font>
      <sz val="10"/>
      <color indexed="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09">
    <xf numFmtId="0" fontId="0" fillId="0" borderId="0" xfId="0"/>
    <xf numFmtId="0" fontId="0" fillId="0" borderId="1" xfId="0" applyBorder="1"/>
    <xf numFmtId="1" fontId="0" fillId="0" borderId="1" xfId="0" applyNumberFormat="1" applyBorder="1"/>
    <xf numFmtId="1" fontId="13" fillId="0" borderId="1" xfId="0" applyNumberFormat="1" applyFont="1" applyFill="1" applyBorder="1" applyAlignment="1" applyProtection="1">
      <alignment horizontal="center" vertical="center" wrapText="1"/>
      <protection locked="0" hidden="1"/>
    </xf>
    <xf numFmtId="0" fontId="4" fillId="2" borderId="2" xfId="0" applyFont="1" applyFill="1" applyBorder="1"/>
    <xf numFmtId="0" fontId="3" fillId="2" borderId="3" xfId="0" applyFont="1" applyFill="1" applyBorder="1"/>
    <xf numFmtId="0" fontId="3" fillId="2" borderId="4" xfId="0" applyFont="1" applyFill="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1" fontId="15" fillId="0" borderId="8" xfId="0" applyNumberFormat="1" applyFont="1" applyBorder="1" applyAlignment="1">
      <alignment horizontal="center"/>
    </xf>
    <xf numFmtId="1" fontId="15" fillId="0" borderId="1" xfId="0" applyNumberFormat="1" applyFont="1" applyBorder="1" applyAlignment="1">
      <alignment horizontal="center"/>
    </xf>
    <xf numFmtId="1" fontId="15" fillId="0" borderId="9" xfId="0" applyNumberFormat="1" applyFont="1" applyBorder="1" applyAlignment="1">
      <alignment horizontal="center"/>
    </xf>
    <xf numFmtId="0" fontId="0" fillId="0" borderId="6" xfId="0" applyBorder="1" applyAlignment="1">
      <alignment wrapText="1"/>
    </xf>
    <xf numFmtId="0" fontId="0" fillId="0" borderId="10" xfId="0" applyBorder="1" applyAlignment="1">
      <alignment horizontal="center" wrapText="1"/>
    </xf>
    <xf numFmtId="0" fontId="0" fillId="0" borderId="7" xfId="0" applyBorder="1" applyAlignment="1">
      <alignment wrapText="1"/>
    </xf>
    <xf numFmtId="0" fontId="0" fillId="0" borderId="11" xfId="0" applyBorder="1" applyAlignment="1">
      <alignment horizontal="center" wrapText="1"/>
    </xf>
    <xf numFmtId="0" fontId="0" fillId="0" borderId="12" xfId="0" applyBorder="1" applyAlignment="1">
      <alignment wrapText="1"/>
    </xf>
    <xf numFmtId="0" fontId="0" fillId="0" borderId="13" xfId="0" applyBorder="1" applyAlignment="1">
      <alignment horizontal="center" wrapText="1"/>
    </xf>
    <xf numFmtId="0" fontId="12" fillId="2" borderId="2" xfId="0" applyFont="1" applyFill="1" applyBorder="1" applyAlignment="1">
      <alignment horizontal="center"/>
    </xf>
    <xf numFmtId="0" fontId="12" fillId="2" borderId="3" xfId="0" applyFont="1" applyFill="1"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12" fillId="2" borderId="2" xfId="0" applyFont="1" applyFill="1" applyBorder="1" applyAlignment="1">
      <alignment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2" xfId="0" applyFont="1" applyBorder="1" applyAlignment="1">
      <alignment horizontal="left" vertical="center" wrapText="1"/>
    </xf>
    <xf numFmtId="0" fontId="0" fillId="0" borderId="6" xfId="0" applyFont="1" applyBorder="1" applyAlignment="1">
      <alignment horizontal="left" vertical="center" wrapText="1"/>
    </xf>
    <xf numFmtId="0" fontId="16" fillId="2" borderId="20" xfId="0" applyFont="1" applyFill="1" applyBorder="1" applyAlignment="1" applyProtection="1">
      <alignment horizontal="center" vertical="center" wrapText="1"/>
    </xf>
    <xf numFmtId="0" fontId="12" fillId="2" borderId="21" xfId="0" applyFont="1" applyFill="1" applyBorder="1" applyAlignment="1" applyProtection="1">
      <alignment wrapText="1"/>
    </xf>
    <xf numFmtId="0" fontId="18" fillId="0" borderId="24" xfId="0" applyFont="1" applyBorder="1" applyAlignment="1" applyProtection="1">
      <alignment vertical="center" wrapText="1"/>
      <protection locked="0"/>
    </xf>
    <xf numFmtId="0" fontId="18" fillId="0" borderId="10" xfId="0" applyFont="1" applyBorder="1" applyAlignment="1" applyProtection="1">
      <alignment vertical="center" wrapText="1"/>
      <protection locked="0"/>
    </xf>
    <xf numFmtId="0" fontId="18" fillId="0" borderId="1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9" fillId="0" borderId="0" xfId="0" applyFont="1" applyAlignment="1"/>
    <xf numFmtId="0" fontId="17" fillId="0" borderId="5" xfId="0" applyFont="1" applyBorder="1" applyAlignment="1" applyProtection="1">
      <alignment vertical="center" wrapText="1"/>
      <protection locked="0"/>
    </xf>
    <xf numFmtId="1" fontId="13" fillId="0" borderId="8" xfId="0" applyNumberFormat="1" applyFont="1" applyFill="1" applyBorder="1" applyAlignment="1" applyProtection="1">
      <alignment horizontal="center" vertical="center" wrapText="1"/>
      <protection locked="0" hidden="1"/>
    </xf>
    <xf numFmtId="0" fontId="17" fillId="0" borderId="8" xfId="0" applyFont="1" applyBorder="1" applyAlignment="1" applyProtection="1">
      <alignment vertical="center" wrapText="1"/>
      <protection locked="0"/>
    </xf>
    <xf numFmtId="1" fontId="13" fillId="0" borderId="24" xfId="0" applyNumberFormat="1" applyFont="1" applyFill="1" applyBorder="1" applyAlignment="1" applyProtection="1">
      <alignment horizontal="center" vertical="center" wrapText="1"/>
      <protection locked="0" hidden="1"/>
    </xf>
    <xf numFmtId="0" fontId="17" fillId="0" borderId="12" xfId="0" applyFont="1" applyBorder="1" applyAlignment="1" applyProtection="1">
      <alignment vertical="center" wrapText="1"/>
      <protection locked="0"/>
    </xf>
    <xf numFmtId="1" fontId="13" fillId="0" borderId="10" xfId="0" applyNumberFormat="1" applyFont="1" applyFill="1" applyBorder="1" applyAlignment="1" applyProtection="1">
      <alignment horizontal="center" vertical="center" wrapText="1"/>
      <protection locked="0" hidden="1"/>
    </xf>
    <xf numFmtId="0" fontId="26" fillId="0" borderId="32" xfId="0" applyFont="1" applyBorder="1" applyAlignment="1" applyProtection="1">
      <alignment vertical="top" wrapText="1"/>
    </xf>
    <xf numFmtId="0" fontId="26" fillId="0" borderId="33" xfId="0" applyFont="1" applyBorder="1" applyAlignment="1" applyProtection="1">
      <alignment vertical="top" wrapText="1"/>
    </xf>
    <xf numFmtId="0" fontId="26" fillId="0" borderId="34" xfId="0" applyFont="1" applyBorder="1" applyAlignment="1" applyProtection="1">
      <alignment vertical="top" wrapText="1"/>
    </xf>
    <xf numFmtId="0" fontId="25" fillId="3" borderId="35" xfId="0" applyFont="1" applyFill="1" applyBorder="1" applyAlignment="1" applyProtection="1">
      <alignment vertical="top" wrapText="1"/>
    </xf>
    <xf numFmtId="0" fontId="25" fillId="3" borderId="36" xfId="0" applyFont="1" applyFill="1" applyBorder="1" applyAlignment="1" applyProtection="1">
      <alignment vertical="top" wrapText="1"/>
    </xf>
    <xf numFmtId="0" fontId="25" fillId="3" borderId="28" xfId="0" applyFont="1" applyFill="1" applyBorder="1" applyAlignment="1" applyProtection="1">
      <alignment vertical="top" wrapText="1"/>
    </xf>
    <xf numFmtId="0" fontId="26" fillId="0" borderId="35" xfId="0" applyFont="1" applyBorder="1" applyAlignment="1" applyProtection="1">
      <alignment horizontal="left" vertical="top" wrapText="1"/>
    </xf>
    <xf numFmtId="0" fontId="26" fillId="3" borderId="36" xfId="0" applyFont="1" applyFill="1" applyBorder="1" applyAlignment="1" applyProtection="1">
      <alignment horizontal="left" vertical="top" wrapText="1"/>
    </xf>
    <xf numFmtId="0" fontId="26" fillId="0" borderId="36" xfId="0" applyFont="1" applyBorder="1" applyAlignment="1" applyProtection="1">
      <alignment horizontal="left" vertical="top" wrapText="1"/>
    </xf>
    <xf numFmtId="0" fontId="26" fillId="0" borderId="28" xfId="0" applyFont="1" applyBorder="1" applyAlignment="1" applyProtection="1">
      <alignment horizontal="left" vertical="top" wrapText="1"/>
    </xf>
    <xf numFmtId="0" fontId="17" fillId="0" borderId="36" xfId="0" applyFont="1" applyBorder="1" applyAlignment="1" applyProtection="1">
      <alignment horizontal="left" vertical="center" wrapText="1"/>
    </xf>
    <xf numFmtId="0" fontId="26" fillId="0" borderId="35" xfId="0" applyFont="1" applyBorder="1" applyAlignment="1" applyProtection="1">
      <alignment horizontal="left" vertical="center" wrapText="1"/>
    </xf>
    <xf numFmtId="0" fontId="26" fillId="0" borderId="36" xfId="0" applyFont="1" applyBorder="1" applyAlignment="1" applyProtection="1">
      <alignment horizontal="left" vertical="center" wrapText="1"/>
    </xf>
    <xf numFmtId="0" fontId="26" fillId="0" borderId="28" xfId="0" applyFont="1" applyBorder="1" applyAlignment="1" applyProtection="1">
      <alignment horizontal="left" vertical="center" wrapText="1"/>
    </xf>
    <xf numFmtId="0" fontId="17" fillId="0" borderId="35" xfId="0" applyFont="1" applyBorder="1" applyAlignment="1" applyProtection="1">
      <alignment horizontal="left" vertical="center" wrapText="1"/>
    </xf>
    <xf numFmtId="0" fontId="17" fillId="0" borderId="28" xfId="0" applyFont="1" applyBorder="1" applyAlignment="1" applyProtection="1">
      <alignment horizontal="left" vertical="center" wrapText="1"/>
    </xf>
    <xf numFmtId="0" fontId="17" fillId="0" borderId="38" xfId="0" applyFont="1" applyBorder="1" applyAlignment="1" applyProtection="1">
      <alignment vertical="center" wrapText="1"/>
      <protection locked="0"/>
    </xf>
    <xf numFmtId="1" fontId="13" fillId="0" borderId="9" xfId="0" applyNumberFormat="1" applyFont="1" applyFill="1" applyBorder="1" applyAlignment="1" applyProtection="1">
      <alignment horizontal="center" vertical="center" wrapText="1"/>
      <protection locked="0" hidden="1"/>
    </xf>
    <xf numFmtId="0" fontId="17" fillId="0" borderId="39" xfId="0" applyFont="1" applyBorder="1" applyAlignment="1" applyProtection="1">
      <alignment vertical="center" wrapText="1"/>
      <protection locked="0"/>
    </xf>
    <xf numFmtId="1" fontId="13" fillId="0" borderId="11" xfId="0" applyNumberFormat="1" applyFont="1" applyFill="1" applyBorder="1" applyAlignment="1" applyProtection="1">
      <alignment horizontal="center" vertical="center" wrapText="1"/>
      <protection locked="0" hidden="1"/>
    </xf>
    <xf numFmtId="0" fontId="0" fillId="0" borderId="43" xfId="0" applyBorder="1"/>
    <xf numFmtId="0" fontId="0" fillId="0" borderId="45" xfId="0" applyBorder="1"/>
    <xf numFmtId="0" fontId="0" fillId="3" borderId="0" xfId="0" applyFill="1"/>
    <xf numFmtId="0" fontId="21" fillId="0" borderId="0" xfId="0" applyFont="1" applyAlignment="1">
      <alignment horizontal="center"/>
    </xf>
    <xf numFmtId="0" fontId="0" fillId="3" borderId="23" xfId="0" applyFill="1" applyBorder="1" applyAlignment="1">
      <alignment vertical="top" wrapText="1"/>
    </xf>
    <xf numFmtId="0" fontId="0" fillId="3" borderId="25" xfId="0" applyFill="1" applyBorder="1" applyAlignment="1">
      <alignment vertical="top" wrapText="1"/>
    </xf>
    <xf numFmtId="0" fontId="0" fillId="3" borderId="19" xfId="0" applyFill="1" applyBorder="1" applyAlignment="1">
      <alignment vertical="top" wrapText="1"/>
    </xf>
    <xf numFmtId="0" fontId="0" fillId="3" borderId="26" xfId="0" applyFill="1" applyBorder="1" applyAlignment="1">
      <alignment vertical="top" wrapText="1"/>
    </xf>
    <xf numFmtId="0" fontId="0" fillId="4" borderId="1" xfId="0" applyFill="1" applyBorder="1" applyAlignment="1">
      <alignment horizontal="center"/>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Border="1" applyAlignment="1">
      <alignment horizontal="left"/>
    </xf>
    <xf numFmtId="0" fontId="20" fillId="0" borderId="15" xfId="0" applyFont="1" applyBorder="1" applyAlignment="1">
      <alignment horizontal="left" vertical="top" wrapText="1"/>
    </xf>
    <xf numFmtId="0" fontId="12" fillId="2" borderId="4" xfId="0" applyFont="1" applyFill="1" applyBorder="1" applyAlignment="1">
      <alignment horizontal="center" wrapText="1"/>
    </xf>
    <xf numFmtId="0" fontId="0" fillId="0" borderId="23" xfId="0" applyBorder="1" applyAlignment="1">
      <alignment horizontal="left"/>
    </xf>
    <xf numFmtId="0" fontId="0" fillId="0" borderId="27" xfId="0" applyBorder="1" applyAlignment="1">
      <alignment horizontal="left"/>
    </xf>
    <xf numFmtId="0" fontId="0" fillId="0" borderId="25" xfId="0" applyBorder="1" applyAlignment="1">
      <alignment horizontal="left"/>
    </xf>
    <xf numFmtId="0" fontId="24" fillId="5" borderId="41" xfId="0" applyFont="1" applyFill="1" applyBorder="1" applyAlignment="1">
      <alignment horizontal="left" vertical="center"/>
    </xf>
    <xf numFmtId="0" fontId="24" fillId="5" borderId="42" xfId="0" applyFont="1" applyFill="1" applyBorder="1" applyAlignment="1">
      <alignment horizontal="left" vertical="center"/>
    </xf>
    <xf numFmtId="1" fontId="23" fillId="0" borderId="38" xfId="0" applyNumberFormat="1" applyFont="1" applyBorder="1" applyAlignment="1" applyProtection="1">
      <alignment horizontal="center"/>
    </xf>
    <xf numFmtId="1" fontId="23" fillId="0" borderId="39" xfId="0" applyNumberFormat="1" applyFont="1" applyBorder="1" applyAlignment="1" applyProtection="1">
      <alignment horizontal="center"/>
    </xf>
    <xf numFmtId="0" fontId="0" fillId="2" borderId="4"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1" fontId="23" fillId="0" borderId="40" xfId="0" applyNumberFormat="1" applyFont="1" applyBorder="1" applyAlignment="1" applyProtection="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0" xfId="0" applyFont="1" applyBorder="1" applyAlignment="1">
      <alignment horizontal="center" vertical="center"/>
    </xf>
    <xf numFmtId="0" fontId="7" fillId="0" borderId="45" xfId="0" applyFont="1" applyBorder="1" applyAlignment="1">
      <alignment horizontal="center" vertical="center"/>
    </xf>
    <xf numFmtId="0" fontId="7" fillId="0" borderId="37"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22" fillId="0" borderId="37" xfId="0" applyFont="1" applyFill="1" applyBorder="1" applyAlignment="1" applyProtection="1">
      <alignment horizontal="center"/>
    </xf>
    <xf numFmtId="0" fontId="22" fillId="0" borderId="31" xfId="0" applyFont="1" applyFill="1" applyBorder="1" applyAlignment="1" applyProtection="1">
      <alignment horizontal="center"/>
    </xf>
    <xf numFmtId="0" fontId="24" fillId="5" borderId="6" xfId="0" applyFont="1" applyFill="1" applyBorder="1" applyAlignment="1" applyProtection="1">
      <alignment horizontal="left" vertical="center"/>
      <protection locked="0"/>
    </xf>
    <xf numFmtId="0" fontId="24" fillId="5" borderId="1" xfId="0" applyFont="1" applyFill="1" applyBorder="1" applyAlignment="1" applyProtection="1">
      <alignment horizontal="left" vertical="center"/>
      <protection locked="0"/>
    </xf>
    <xf numFmtId="0" fontId="16" fillId="2" borderId="30"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0" fillId="2" borderId="2" xfId="0" applyFill="1" applyBorder="1" applyAlignment="1" applyProtection="1">
      <alignment horizontal="center" wrapText="1"/>
      <protection locked="0"/>
    </xf>
    <xf numFmtId="0" fontId="24" fillId="3" borderId="0" xfId="0" applyFont="1" applyFill="1" applyAlignment="1">
      <alignment horizontal="left" vertical="center"/>
    </xf>
  </cellXfs>
  <cellStyles count="1">
    <cellStyle name="Normal" xfId="0" builtinId="0"/>
  </cellStyles>
  <dxfs count="57">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380996</xdr:colOff>
      <xdr:row>6</xdr:row>
      <xdr:rowOff>9525</xdr:rowOff>
    </xdr:from>
    <xdr:to>
      <xdr:col>3</xdr:col>
      <xdr:colOff>1476376</xdr:colOff>
      <xdr:row>6</xdr:row>
      <xdr:rowOff>571500</xdr:rowOff>
    </xdr:to>
    <xdr:sp macro="" textlink="">
      <xdr:nvSpPr>
        <xdr:cNvPr id="4" name="3 CuadroTexto">
          <a:extLst>
            <a:ext uri="{FF2B5EF4-FFF2-40B4-BE49-F238E27FC236}">
              <a16:creationId xmlns:a16="http://schemas.microsoft.com/office/drawing/2014/main" id="{EA5918F8-3E77-4DC7-B69D-F3F12B44D007}"/>
            </a:ext>
          </a:extLst>
        </xdr:cNvPr>
        <xdr:cNvSpPr txBox="1"/>
      </xdr:nvSpPr>
      <xdr:spPr>
        <a:xfrm flipH="1">
          <a:off x="5314946" y="1133475"/>
          <a:ext cx="971554" cy="5619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0" i="0" u="none" strike="noStrike">
              <a:solidFill>
                <a:schemeClr val="dk1"/>
              </a:solidFill>
              <a:latin typeface="+mn-lt"/>
              <a:ea typeface="+mn-ea"/>
              <a:cs typeface="+mn-cs"/>
            </a:rPr>
            <a:t>NOMBRE DEL TEMA</a:t>
          </a:r>
          <a:r>
            <a:rPr lang="es-ES"/>
            <a:t> </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0"/>
  <sheetViews>
    <sheetView topLeftCell="A17" zoomScale="150" zoomScaleNormal="150" workbookViewId="0">
      <pane xSplit="1" ySplit="1" topLeftCell="B18" activePane="bottomRight" state="frozen"/>
      <selection activeCell="A17" sqref="A17"/>
      <selection pane="topRight" activeCell="B17" sqref="B17"/>
      <selection pane="bottomLeft" activeCell="A18" sqref="A18"/>
      <selection pane="bottomRight" activeCell="A27" sqref="A27"/>
    </sheetView>
  </sheetViews>
  <sheetFormatPr baseColWidth="10" defaultRowHeight="15" x14ac:dyDescent="0.25"/>
  <cols>
    <col min="1" max="1" width="34.7109375" customWidth="1"/>
    <col min="2" max="2" width="32.28515625" customWidth="1"/>
    <col min="3" max="3" width="26.140625" customWidth="1"/>
    <col min="4" max="4" width="19.42578125" customWidth="1"/>
  </cols>
  <sheetData>
    <row r="2" spans="1:22" ht="24.75" x14ac:dyDescent="0.5">
      <c r="A2" s="71" t="s">
        <v>69</v>
      </c>
      <c r="B2" s="71"/>
      <c r="C2" s="71"/>
      <c r="D2" s="71"/>
      <c r="E2" s="41"/>
      <c r="F2" s="41"/>
      <c r="G2" s="41"/>
      <c r="H2" s="41"/>
      <c r="I2" s="41"/>
      <c r="J2" s="41"/>
      <c r="K2" s="41"/>
      <c r="L2" s="41"/>
      <c r="M2" s="41"/>
      <c r="N2" s="41"/>
      <c r="O2" s="41"/>
      <c r="P2" s="41"/>
      <c r="Q2" s="41"/>
      <c r="R2" s="41"/>
      <c r="S2" s="41"/>
      <c r="T2" s="41"/>
      <c r="U2" s="41"/>
      <c r="V2" s="41"/>
    </row>
    <row r="4" spans="1:22" x14ac:dyDescent="0.25">
      <c r="A4" s="76" t="s">
        <v>81</v>
      </c>
      <c r="B4" s="76"/>
      <c r="C4" s="76"/>
      <c r="D4" s="76"/>
    </row>
    <row r="5" spans="1:22" ht="27.75" customHeight="1" x14ac:dyDescent="0.25">
      <c r="A5" s="1" t="s">
        <v>72</v>
      </c>
      <c r="B5" s="79" t="s">
        <v>74</v>
      </c>
      <c r="C5" s="79"/>
      <c r="D5" s="79"/>
    </row>
    <row r="6" spans="1:22" x14ac:dyDescent="0.25">
      <c r="A6" s="76"/>
      <c r="B6" s="76"/>
      <c r="C6" s="76"/>
      <c r="D6" s="76"/>
    </row>
    <row r="7" spans="1:22" ht="46.5" customHeight="1" x14ac:dyDescent="0.25">
      <c r="A7" s="1" t="s">
        <v>73</v>
      </c>
      <c r="B7" s="79" t="s">
        <v>75</v>
      </c>
      <c r="C7" s="79"/>
      <c r="D7" s="79"/>
    </row>
    <row r="8" spans="1:22" x14ac:dyDescent="0.25">
      <c r="A8" s="76"/>
      <c r="B8" s="76"/>
      <c r="C8" s="76"/>
      <c r="D8" s="76"/>
    </row>
    <row r="9" spans="1:22" ht="30.75" customHeight="1" x14ac:dyDescent="0.25">
      <c r="A9" s="1" t="s">
        <v>76</v>
      </c>
      <c r="B9" s="79" t="s">
        <v>77</v>
      </c>
      <c r="C9" s="79"/>
      <c r="D9" s="79"/>
    </row>
    <row r="10" spans="1:22" ht="14.25" customHeight="1" thickBot="1" x14ac:dyDescent="0.3">
      <c r="A10" s="27"/>
      <c r="B10" s="28"/>
      <c r="C10" s="28"/>
      <c r="D10" s="29"/>
    </row>
    <row r="11" spans="1:22" ht="18" customHeight="1" thickBot="1" x14ac:dyDescent="0.3">
      <c r="A11" s="30"/>
      <c r="B11" s="22"/>
      <c r="C11" s="23" t="s">
        <v>78</v>
      </c>
      <c r="D11" s="31"/>
    </row>
    <row r="12" spans="1:22" ht="27" customHeight="1" x14ac:dyDescent="0.25">
      <c r="A12" s="30"/>
      <c r="B12" s="20" t="s">
        <v>0</v>
      </c>
      <c r="C12" s="21">
        <v>0</v>
      </c>
      <c r="D12" s="31"/>
    </row>
    <row r="13" spans="1:22" ht="21.75" customHeight="1" x14ac:dyDescent="0.25">
      <c r="A13" s="30"/>
      <c r="B13" s="16" t="s">
        <v>3</v>
      </c>
      <c r="C13" s="17">
        <v>1</v>
      </c>
      <c r="D13" s="31"/>
    </row>
    <row r="14" spans="1:22" ht="25.5" customHeight="1" x14ac:dyDescent="0.25">
      <c r="A14" s="30"/>
      <c r="B14" s="16" t="s">
        <v>1</v>
      </c>
      <c r="C14" s="17">
        <v>2</v>
      </c>
      <c r="D14" s="31"/>
    </row>
    <row r="15" spans="1:22" ht="21" customHeight="1" thickBot="1" x14ac:dyDescent="0.3">
      <c r="A15" s="30"/>
      <c r="B15" s="18" t="s">
        <v>2</v>
      </c>
      <c r="C15" s="19">
        <v>3</v>
      </c>
      <c r="D15" s="31"/>
    </row>
    <row r="16" spans="1:22" ht="21" customHeight="1" thickBot="1" x14ac:dyDescent="0.3">
      <c r="A16" s="30"/>
      <c r="B16" s="24"/>
      <c r="C16" s="25"/>
      <c r="D16" s="31"/>
    </row>
    <row r="17" spans="1:4" ht="30.75" thickBot="1" x14ac:dyDescent="0.3">
      <c r="A17" s="30"/>
      <c r="B17" s="26" t="s">
        <v>36</v>
      </c>
      <c r="C17" s="81" t="s">
        <v>80</v>
      </c>
      <c r="D17" s="81"/>
    </row>
    <row r="18" spans="1:4" ht="27.75" customHeight="1" x14ac:dyDescent="0.25">
      <c r="A18" s="30"/>
      <c r="B18" s="33" t="s">
        <v>71</v>
      </c>
      <c r="C18" s="74" t="s">
        <v>22</v>
      </c>
      <c r="D18" s="75"/>
    </row>
    <row r="19" spans="1:4" ht="32.25" customHeight="1" x14ac:dyDescent="0.25">
      <c r="A19" s="30"/>
      <c r="B19" s="34" t="s">
        <v>4</v>
      </c>
      <c r="C19" s="72" t="s">
        <v>23</v>
      </c>
      <c r="D19" s="73"/>
    </row>
    <row r="20" spans="1:4" ht="36" customHeight="1" x14ac:dyDescent="0.25">
      <c r="A20" s="30"/>
      <c r="B20" s="34" t="s">
        <v>5</v>
      </c>
      <c r="C20" s="72" t="s">
        <v>79</v>
      </c>
      <c r="D20" s="73"/>
    </row>
    <row r="21" spans="1:4" ht="29.25" customHeight="1" x14ac:dyDescent="0.25">
      <c r="A21" s="30"/>
      <c r="B21" s="34" t="s">
        <v>6</v>
      </c>
      <c r="C21" s="72" t="s">
        <v>24</v>
      </c>
      <c r="D21" s="73"/>
    </row>
    <row r="22" spans="1:4" ht="38.25" customHeight="1" x14ac:dyDescent="0.25">
      <c r="A22" s="30"/>
      <c r="B22" s="34" t="s">
        <v>90</v>
      </c>
      <c r="C22" s="72" t="s">
        <v>25</v>
      </c>
      <c r="D22" s="73"/>
    </row>
    <row r="23" spans="1:4" ht="41.25" customHeight="1" x14ac:dyDescent="0.25">
      <c r="A23" s="30"/>
      <c r="B23" s="34" t="s">
        <v>87</v>
      </c>
      <c r="C23" s="72" t="s">
        <v>26</v>
      </c>
      <c r="D23" s="73"/>
    </row>
    <row r="24" spans="1:4" ht="30" customHeight="1" x14ac:dyDescent="0.25">
      <c r="A24" s="30"/>
      <c r="B24" s="34" t="s">
        <v>89</v>
      </c>
      <c r="C24" s="72" t="s">
        <v>88</v>
      </c>
      <c r="D24" s="73"/>
    </row>
    <row r="25" spans="1:4" ht="45" customHeight="1" x14ac:dyDescent="0.25">
      <c r="A25" s="30"/>
      <c r="B25" s="34" t="s">
        <v>7</v>
      </c>
      <c r="C25" s="72" t="s">
        <v>27</v>
      </c>
      <c r="D25" s="73"/>
    </row>
    <row r="26" spans="1:4" ht="30" x14ac:dyDescent="0.25">
      <c r="A26" s="30"/>
      <c r="B26" s="34" t="s">
        <v>37</v>
      </c>
      <c r="C26" s="72" t="s">
        <v>28</v>
      </c>
      <c r="D26" s="73"/>
    </row>
    <row r="27" spans="1:4" ht="27.75" customHeight="1" x14ac:dyDescent="0.25">
      <c r="A27" s="30"/>
      <c r="B27" s="34" t="s">
        <v>8</v>
      </c>
      <c r="C27" s="72" t="s">
        <v>29</v>
      </c>
      <c r="D27" s="73"/>
    </row>
    <row r="28" spans="1:4" ht="30" customHeight="1" x14ac:dyDescent="0.25">
      <c r="A28" s="30"/>
      <c r="B28" s="34" t="s">
        <v>9</v>
      </c>
      <c r="C28" s="72" t="s">
        <v>30</v>
      </c>
      <c r="D28" s="73"/>
    </row>
    <row r="29" spans="1:4" ht="30" x14ac:dyDescent="0.25">
      <c r="A29" s="30"/>
      <c r="B29" s="34" t="s">
        <v>10</v>
      </c>
      <c r="C29" s="72" t="s">
        <v>31</v>
      </c>
      <c r="D29" s="73"/>
    </row>
    <row r="30" spans="1:4" ht="45" customHeight="1" x14ac:dyDescent="0.25">
      <c r="A30" s="30"/>
      <c r="B30" s="34" t="s">
        <v>38</v>
      </c>
      <c r="C30" s="72" t="s">
        <v>32</v>
      </c>
      <c r="D30" s="73"/>
    </row>
    <row r="31" spans="1:4" ht="54" customHeight="1" x14ac:dyDescent="0.25">
      <c r="A31" s="30"/>
      <c r="B31" s="34" t="s">
        <v>11</v>
      </c>
      <c r="C31" s="72" t="s">
        <v>91</v>
      </c>
      <c r="D31" s="73"/>
    </row>
    <row r="32" spans="1:4" ht="30.75" customHeight="1" x14ac:dyDescent="0.25">
      <c r="A32" s="30"/>
      <c r="B32" s="34" t="s">
        <v>12</v>
      </c>
      <c r="C32" s="72" t="s">
        <v>33</v>
      </c>
      <c r="D32" s="73"/>
    </row>
    <row r="33" spans="1:4" ht="28.5" customHeight="1" x14ac:dyDescent="0.25">
      <c r="A33" s="30"/>
      <c r="B33" s="34" t="s">
        <v>19</v>
      </c>
      <c r="C33" s="72" t="s">
        <v>34</v>
      </c>
      <c r="D33" s="73"/>
    </row>
    <row r="34" spans="1:4" ht="30" customHeight="1" x14ac:dyDescent="0.25">
      <c r="A34" s="30"/>
      <c r="B34" s="34" t="s">
        <v>20</v>
      </c>
      <c r="C34" s="72" t="s">
        <v>92</v>
      </c>
      <c r="D34" s="73"/>
    </row>
    <row r="35" spans="1:4" ht="36.75" customHeight="1" x14ac:dyDescent="0.25">
      <c r="A35" s="32"/>
      <c r="B35" s="34" t="s">
        <v>21</v>
      </c>
      <c r="C35" s="72" t="s">
        <v>35</v>
      </c>
      <c r="D35" s="73"/>
    </row>
    <row r="36" spans="1:4" x14ac:dyDescent="0.25">
      <c r="A36" s="76"/>
      <c r="B36" s="76"/>
      <c r="C36" s="76"/>
      <c r="D36" s="76"/>
    </row>
    <row r="37" spans="1:4" ht="39" customHeight="1" x14ac:dyDescent="0.25">
      <c r="A37" s="1" t="s">
        <v>82</v>
      </c>
      <c r="B37" s="77" t="s">
        <v>83</v>
      </c>
      <c r="C37" s="78"/>
      <c r="D37" s="78"/>
    </row>
    <row r="38" spans="1:4" x14ac:dyDescent="0.25">
      <c r="A38" s="76"/>
      <c r="B38" s="76"/>
      <c r="C38" s="76"/>
      <c r="D38" s="76"/>
    </row>
    <row r="39" spans="1:4" ht="27.75" customHeight="1" x14ac:dyDescent="0.25">
      <c r="A39" s="1" t="s">
        <v>84</v>
      </c>
      <c r="B39" s="82" t="s">
        <v>85</v>
      </c>
      <c r="C39" s="83"/>
      <c r="D39" s="84"/>
    </row>
    <row r="40" spans="1:4" x14ac:dyDescent="0.25">
      <c r="A40" s="80" t="s">
        <v>121</v>
      </c>
      <c r="B40" s="80"/>
      <c r="C40" s="80"/>
      <c r="D40" s="80"/>
    </row>
  </sheetData>
  <mergeCells count="31">
    <mergeCell ref="A40:D40"/>
    <mergeCell ref="C24:D24"/>
    <mergeCell ref="A4:D4"/>
    <mergeCell ref="A6:D6"/>
    <mergeCell ref="A8:D8"/>
    <mergeCell ref="B5:D5"/>
    <mergeCell ref="B7:D7"/>
    <mergeCell ref="C25:D25"/>
    <mergeCell ref="C35:D35"/>
    <mergeCell ref="C17:D17"/>
    <mergeCell ref="C29:D29"/>
    <mergeCell ref="C30:D30"/>
    <mergeCell ref="C31:D31"/>
    <mergeCell ref="C32:D32"/>
    <mergeCell ref="C33:D33"/>
    <mergeCell ref="B39:D39"/>
    <mergeCell ref="A36:D36"/>
    <mergeCell ref="B37:D37"/>
    <mergeCell ref="B9:D9"/>
    <mergeCell ref="A38:D38"/>
    <mergeCell ref="C34:D34"/>
    <mergeCell ref="C23:D23"/>
    <mergeCell ref="A2:D2"/>
    <mergeCell ref="C26:D26"/>
    <mergeCell ref="C27:D27"/>
    <mergeCell ref="C28:D28"/>
    <mergeCell ref="C18:D18"/>
    <mergeCell ref="C19:D19"/>
    <mergeCell ref="C20:D20"/>
    <mergeCell ref="C21:D21"/>
    <mergeCell ref="C22:D22"/>
  </mergeCells>
  <printOptions horizontalCentered="1" verticalCentered="1"/>
  <pageMargins left="0.19685039370078741" right="0.19685039370078741" top="0.19685039370078741" bottom="0.19685039370078741" header="0.19685039370078741" footer="0.19685039370078741"/>
  <pageSetup scale="72" orientation="portrait" verticalDpi="300" r:id="rId1"/>
  <headerFooter>
    <oddHeader>&amp;L&amp;G&amp;C&amp;"Arial,Negrita"&amp;12PAPEL DE TRABAJO PT 14-AD CRITERIOS DE SELECCIÓN DE TEMAS DE AUDITORÍA DE DESEMPEÑO - &amp;"Arial,Negrita Cursiva"&amp;14INDICACIONES</oddHeader>
    <oddFooter>&amp;C&amp;"Arial,Normal"&amp;10El Control Fiscal al servicio de todos y del Medio Ambiente&amp;R &amp;"Arial,Normal"&amp;10 FI-PT-14-AD/V3/17-10-23</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41"/>
  <sheetViews>
    <sheetView zoomScale="78" zoomScaleNormal="78" workbookViewId="0">
      <selection activeCell="A4" sqref="A4:V4"/>
    </sheetView>
  </sheetViews>
  <sheetFormatPr baseColWidth="10" defaultRowHeight="15" x14ac:dyDescent="0.25"/>
  <cols>
    <col min="1" max="1" width="3.85546875" bestFit="1" customWidth="1"/>
    <col min="2" max="2" width="25.5703125" customWidth="1"/>
    <col min="3" max="3" width="37" customWidth="1"/>
    <col min="4" max="4" width="21" customWidth="1"/>
    <col min="5" max="5" width="37.5703125" customWidth="1"/>
    <col min="6" max="6" width="8.7109375" customWidth="1"/>
    <col min="7" max="7" width="11.42578125" hidden="1" customWidth="1"/>
    <col min="8" max="8" width="8.42578125" customWidth="1"/>
    <col min="9" max="9" width="11.42578125" hidden="1" customWidth="1"/>
    <col min="10" max="10" width="8.7109375" customWidth="1"/>
    <col min="11" max="11" width="11.42578125" hidden="1" customWidth="1"/>
    <col min="12" max="12" width="8.5703125" customWidth="1"/>
    <col min="13" max="13" width="11.42578125" hidden="1" customWidth="1"/>
    <col min="14" max="14" width="8.5703125" customWidth="1"/>
    <col min="15" max="15" width="0.28515625" hidden="1" customWidth="1"/>
    <col min="16" max="16" width="8.7109375" customWidth="1"/>
    <col min="17" max="17" width="11.42578125" hidden="1" customWidth="1"/>
    <col min="18" max="18" width="8.28515625" customWidth="1"/>
    <col min="19" max="19" width="11.42578125" hidden="1" customWidth="1"/>
    <col min="20" max="20" width="8.28515625" customWidth="1"/>
    <col min="21" max="21" width="11.42578125" hidden="1" customWidth="1"/>
    <col min="22" max="22" width="8.5703125" customWidth="1"/>
    <col min="23" max="23" width="11.42578125" hidden="1" customWidth="1"/>
    <col min="24" max="24" width="11.42578125" customWidth="1"/>
    <col min="26" max="28" width="11.42578125" customWidth="1"/>
  </cols>
  <sheetData>
    <row r="2" spans="1:23" ht="15.75" thickBot="1" x14ac:dyDescent="0.3"/>
    <row r="3" spans="1:23" ht="15.75" x14ac:dyDescent="0.25">
      <c r="A3" s="85"/>
      <c r="B3" s="86"/>
      <c r="C3" s="86"/>
      <c r="D3" s="86"/>
      <c r="E3" s="86"/>
      <c r="F3" s="86"/>
      <c r="G3" s="86"/>
      <c r="H3" s="86"/>
      <c r="I3" s="86"/>
      <c r="J3" s="86"/>
      <c r="K3" s="86"/>
      <c r="L3" s="86"/>
      <c r="M3" s="86"/>
      <c r="N3" s="86"/>
      <c r="O3" s="86"/>
      <c r="P3" s="86"/>
      <c r="Q3" s="86"/>
      <c r="R3" s="86"/>
      <c r="S3" s="86"/>
      <c r="T3" s="86"/>
      <c r="U3" s="86"/>
      <c r="V3" s="86"/>
      <c r="W3" s="68"/>
    </row>
    <row r="4" spans="1:23" ht="16.5" thickBot="1" x14ac:dyDescent="0.3">
      <c r="A4" s="103" t="s">
        <v>70</v>
      </c>
      <c r="B4" s="104"/>
      <c r="C4" s="104"/>
      <c r="D4" s="104"/>
      <c r="E4" s="104"/>
      <c r="F4" s="104"/>
      <c r="G4" s="104"/>
      <c r="H4" s="104"/>
      <c r="I4" s="104"/>
      <c r="J4" s="104"/>
      <c r="K4" s="104"/>
      <c r="L4" s="104"/>
      <c r="M4" s="104"/>
      <c r="N4" s="104"/>
      <c r="O4" s="104"/>
      <c r="P4" s="104"/>
      <c r="Q4" s="104"/>
      <c r="R4" s="104"/>
      <c r="S4" s="104"/>
      <c r="T4" s="104"/>
      <c r="U4" s="104"/>
      <c r="V4" s="104"/>
      <c r="W4" s="69"/>
    </row>
    <row r="5" spans="1:23" ht="75.75" thickBot="1" x14ac:dyDescent="0.3">
      <c r="A5" s="105" t="s">
        <v>36</v>
      </c>
      <c r="B5" s="106"/>
      <c r="C5" s="35" t="s">
        <v>53</v>
      </c>
      <c r="D5" s="36" t="s">
        <v>80</v>
      </c>
      <c r="E5" s="35" t="s">
        <v>54</v>
      </c>
      <c r="F5" s="107" t="s">
        <v>55</v>
      </c>
      <c r="G5" s="89"/>
      <c r="H5" s="89" t="s">
        <v>56</v>
      </c>
      <c r="I5" s="89"/>
      <c r="J5" s="89" t="s">
        <v>57</v>
      </c>
      <c r="K5" s="89"/>
      <c r="L5" s="89" t="s">
        <v>58</v>
      </c>
      <c r="M5" s="89"/>
      <c r="N5" s="89" t="s">
        <v>59</v>
      </c>
      <c r="O5" s="89"/>
      <c r="P5" s="89" t="s">
        <v>60</v>
      </c>
      <c r="Q5" s="89"/>
      <c r="R5" s="89" t="s">
        <v>61</v>
      </c>
      <c r="S5" s="89"/>
      <c r="T5" s="89" t="s">
        <v>62</v>
      </c>
      <c r="U5" s="89"/>
      <c r="V5" s="89" t="s">
        <v>63</v>
      </c>
      <c r="W5" s="90"/>
    </row>
    <row r="6" spans="1:23" ht="143.25" customHeight="1" x14ac:dyDescent="0.25">
      <c r="A6" s="62">
        <v>1</v>
      </c>
      <c r="B6" s="59" t="s">
        <v>71</v>
      </c>
      <c r="C6" s="54" t="s">
        <v>93</v>
      </c>
      <c r="D6" s="51" t="s">
        <v>22</v>
      </c>
      <c r="E6" s="48" t="s">
        <v>41</v>
      </c>
      <c r="F6" s="42"/>
      <c r="G6" s="43" t="str">
        <f>IF(F6="NO CUMPLE CON LOS CRITERIO",0,IF(F6="BAJO",1,IF(F6="MEDIO",2,IF(F6="ALTO",3,""""))))</f>
        <v>"</v>
      </c>
      <c r="H6" s="44"/>
      <c r="I6" s="43" t="str">
        <f>IF(H6="NO CUMPLE CON LOS CRITERIO",0,IF(H6="BAJO",1,IF(H6="MEDIO",2,IF(H6="ALTO",3,""""))))</f>
        <v>"</v>
      </c>
      <c r="J6" s="44"/>
      <c r="K6" s="43" t="str">
        <f>IF(J6="NO CUMPLE CON LOS CRITERIO",0,IF(J6="BAJO",1,IF(J6="MEDIO",2,IF(J6="ALTO",3,""""))))</f>
        <v>"</v>
      </c>
      <c r="L6" s="44"/>
      <c r="M6" s="43" t="str">
        <f>IF(L6="NO CUMPLE CON LOS CRITERIO",0,IF(L6="BAJO",1,IF(L6="MEDIO",2,IF(L6="ALTO",3,""""))))</f>
        <v>"</v>
      </c>
      <c r="N6" s="44"/>
      <c r="O6" s="43" t="str">
        <f>IF(N6="NO CUMPLE CON LOS CRITERIO",0,IF(N6="BAJO",1,IF(N6="MEDIO",2,IF(N6="ALTO",3,""""))))</f>
        <v>"</v>
      </c>
      <c r="P6" s="44"/>
      <c r="Q6" s="43" t="str">
        <f>IF(P6="NO CUMPLE CON LOS CRITERIO",0,IF(P6="BAJO",1,IF(P6="MEDIO",2,IF(P6="ALTO",3,""""))))</f>
        <v>"</v>
      </c>
      <c r="R6" s="44"/>
      <c r="S6" s="43" t="str">
        <f>IF(R6="NO CUMPLE CON LOS CRITERIO",0,IF(R6="BAJO",1,IF(R6="MEDIO",2,IF(R6="ALTO",3,""""))))</f>
        <v>"</v>
      </c>
      <c r="T6" s="44"/>
      <c r="U6" s="43" t="str">
        <f>IF(T6="NO CUMPLE CON LOS CRITERIO",0,IF(T6="BAJO",1,IF(T6="MEDIO",2,IF(T6="ALTO",3,""""))))</f>
        <v>"</v>
      </c>
      <c r="V6" s="44"/>
      <c r="W6" s="45" t="str">
        <f>IF(V6="NO CUMPLE CON LOS CRITERIO",0,IF(V6="BAJO",1,IF(V6="MEDIO",2,IF(V6="ALTO",3,""""))))</f>
        <v>"</v>
      </c>
    </row>
    <row r="7" spans="1:23" ht="78" customHeight="1" x14ac:dyDescent="0.25">
      <c r="A7" s="58">
        <v>2</v>
      </c>
      <c r="B7" s="60" t="s">
        <v>4</v>
      </c>
      <c r="C7" s="55" t="s">
        <v>94</v>
      </c>
      <c r="D7" s="52" t="s">
        <v>109</v>
      </c>
      <c r="E7" s="49" t="s">
        <v>42</v>
      </c>
      <c r="F7" s="46"/>
      <c r="G7" s="3" t="str">
        <f t="shared" ref="G7:W23" si="0">IF(F7="NO CUMPLE CON LOS CRITERIO",0,IF(F7="BAJO",1,IF(F7="MEDIO",2,IF(F7="ALTO",3,""""))))</f>
        <v>"</v>
      </c>
      <c r="H7" s="40"/>
      <c r="I7" s="3" t="str">
        <f t="shared" si="0"/>
        <v>"</v>
      </c>
      <c r="J7" s="40"/>
      <c r="K7" s="3" t="str">
        <f t="shared" si="0"/>
        <v>"</v>
      </c>
      <c r="L7" s="40"/>
      <c r="M7" s="3" t="str">
        <f t="shared" si="0"/>
        <v>"</v>
      </c>
      <c r="N7" s="40"/>
      <c r="O7" s="3" t="str">
        <f t="shared" si="0"/>
        <v>"</v>
      </c>
      <c r="P7" s="40"/>
      <c r="Q7" s="3" t="str">
        <f t="shared" si="0"/>
        <v>"</v>
      </c>
      <c r="R7" s="40"/>
      <c r="S7" s="3" t="str">
        <f t="shared" si="0"/>
        <v>"</v>
      </c>
      <c r="T7" s="40"/>
      <c r="U7" s="3" t="str">
        <f t="shared" si="0"/>
        <v>"</v>
      </c>
      <c r="V7" s="40"/>
      <c r="W7" s="47" t="str">
        <f t="shared" si="0"/>
        <v>"</v>
      </c>
    </row>
    <row r="8" spans="1:23" ht="76.5" x14ac:dyDescent="0.25">
      <c r="A8" s="58">
        <v>3</v>
      </c>
      <c r="B8" s="60" t="s">
        <v>5</v>
      </c>
      <c r="C8" s="56" t="s">
        <v>39</v>
      </c>
      <c r="D8" s="52" t="s">
        <v>95</v>
      </c>
      <c r="E8" s="49" t="s">
        <v>43</v>
      </c>
      <c r="F8" s="46"/>
      <c r="G8" s="3" t="str">
        <f t="shared" si="0"/>
        <v>"</v>
      </c>
      <c r="H8" s="40"/>
      <c r="I8" s="3" t="str">
        <f t="shared" si="0"/>
        <v>"</v>
      </c>
      <c r="J8" s="40"/>
      <c r="K8" s="3" t="str">
        <f t="shared" si="0"/>
        <v>"</v>
      </c>
      <c r="L8" s="40"/>
      <c r="M8" s="3" t="str">
        <f t="shared" si="0"/>
        <v>"</v>
      </c>
      <c r="N8" s="40"/>
      <c r="O8" s="3" t="str">
        <f t="shared" si="0"/>
        <v>"</v>
      </c>
      <c r="P8" s="40"/>
      <c r="Q8" s="3" t="str">
        <f t="shared" si="0"/>
        <v>"</v>
      </c>
      <c r="R8" s="40"/>
      <c r="S8" s="3" t="str">
        <f t="shared" si="0"/>
        <v>"</v>
      </c>
      <c r="T8" s="40"/>
      <c r="U8" s="3" t="str">
        <f t="shared" si="0"/>
        <v>"</v>
      </c>
      <c r="V8" s="40"/>
      <c r="W8" s="47" t="str">
        <f t="shared" si="0"/>
        <v>"</v>
      </c>
    </row>
    <row r="9" spans="1:23" ht="51" x14ac:dyDescent="0.25">
      <c r="A9" s="58">
        <v>4</v>
      </c>
      <c r="B9" s="60" t="s">
        <v>6</v>
      </c>
      <c r="C9" s="56" t="s">
        <v>40</v>
      </c>
      <c r="D9" s="52" t="s">
        <v>96</v>
      </c>
      <c r="E9" s="49" t="s">
        <v>43</v>
      </c>
      <c r="F9" s="46"/>
      <c r="G9" s="3" t="str">
        <f t="shared" si="0"/>
        <v>"</v>
      </c>
      <c r="H9" s="40"/>
      <c r="I9" s="3" t="str">
        <f t="shared" si="0"/>
        <v>"</v>
      </c>
      <c r="J9" s="40"/>
      <c r="K9" s="3" t="str">
        <f t="shared" si="0"/>
        <v>"</v>
      </c>
      <c r="L9" s="40"/>
      <c r="M9" s="3" t="str">
        <f t="shared" si="0"/>
        <v>"</v>
      </c>
      <c r="N9" s="40"/>
      <c r="O9" s="3" t="str">
        <f t="shared" si="0"/>
        <v>"</v>
      </c>
      <c r="P9" s="40"/>
      <c r="Q9" s="3" t="str">
        <f t="shared" si="0"/>
        <v>"</v>
      </c>
      <c r="R9" s="40"/>
      <c r="S9" s="3" t="str">
        <f t="shared" si="0"/>
        <v>"</v>
      </c>
      <c r="T9" s="40"/>
      <c r="U9" s="3" t="str">
        <f t="shared" si="0"/>
        <v>"</v>
      </c>
      <c r="V9" s="40"/>
      <c r="W9" s="47" t="str">
        <f t="shared" si="0"/>
        <v>"</v>
      </c>
    </row>
    <row r="10" spans="1:23" ht="38.25" x14ac:dyDescent="0.25">
      <c r="A10" s="58">
        <v>5</v>
      </c>
      <c r="B10" s="60" t="s">
        <v>110</v>
      </c>
      <c r="C10" s="55" t="s">
        <v>111</v>
      </c>
      <c r="D10" s="52" t="s">
        <v>97</v>
      </c>
      <c r="E10" s="49" t="s">
        <v>44</v>
      </c>
      <c r="F10" s="46"/>
      <c r="G10" s="3" t="str">
        <f t="shared" si="0"/>
        <v>"</v>
      </c>
      <c r="H10" s="40"/>
      <c r="I10" s="3" t="str">
        <f t="shared" si="0"/>
        <v>"</v>
      </c>
      <c r="J10" s="40"/>
      <c r="K10" s="3" t="str">
        <f t="shared" si="0"/>
        <v>"</v>
      </c>
      <c r="L10" s="40"/>
      <c r="M10" s="3" t="str">
        <f t="shared" si="0"/>
        <v>"</v>
      </c>
      <c r="N10" s="40"/>
      <c r="O10" s="3" t="str">
        <f t="shared" si="0"/>
        <v>"</v>
      </c>
      <c r="P10" s="40"/>
      <c r="Q10" s="3" t="str">
        <f t="shared" si="0"/>
        <v>"</v>
      </c>
      <c r="R10" s="40"/>
      <c r="S10" s="3" t="str">
        <f t="shared" si="0"/>
        <v>"</v>
      </c>
      <c r="T10" s="40"/>
      <c r="U10" s="3" t="str">
        <f t="shared" si="0"/>
        <v>"</v>
      </c>
      <c r="V10" s="40"/>
      <c r="W10" s="47" t="str">
        <f t="shared" si="0"/>
        <v>"</v>
      </c>
    </row>
    <row r="11" spans="1:23" ht="79.5" customHeight="1" x14ac:dyDescent="0.25">
      <c r="A11" s="58">
        <v>6</v>
      </c>
      <c r="B11" s="60" t="s">
        <v>112</v>
      </c>
      <c r="C11" s="56" t="s">
        <v>98</v>
      </c>
      <c r="D11" s="52" t="s">
        <v>26</v>
      </c>
      <c r="E11" s="49" t="s">
        <v>45</v>
      </c>
      <c r="F11" s="46"/>
      <c r="G11" s="3" t="str">
        <f t="shared" si="0"/>
        <v>"</v>
      </c>
      <c r="H11" s="40"/>
      <c r="I11" s="3" t="str">
        <f t="shared" si="0"/>
        <v>"</v>
      </c>
      <c r="J11" s="40"/>
      <c r="K11" s="3" t="str">
        <f t="shared" si="0"/>
        <v>"</v>
      </c>
      <c r="L11" s="40"/>
      <c r="M11" s="3" t="str">
        <f t="shared" si="0"/>
        <v>"</v>
      </c>
      <c r="N11" s="40"/>
      <c r="O11" s="3" t="str">
        <f t="shared" si="0"/>
        <v>"</v>
      </c>
      <c r="P11" s="40"/>
      <c r="Q11" s="3" t="str">
        <f t="shared" si="0"/>
        <v>"</v>
      </c>
      <c r="R11" s="40"/>
      <c r="S11" s="3" t="str">
        <f t="shared" si="0"/>
        <v>"</v>
      </c>
      <c r="T11" s="40"/>
      <c r="U11" s="3" t="str">
        <f t="shared" si="0"/>
        <v>"</v>
      </c>
      <c r="V11" s="40"/>
      <c r="W11" s="47" t="str">
        <f t="shared" si="0"/>
        <v>"</v>
      </c>
    </row>
    <row r="12" spans="1:23" ht="51" x14ac:dyDescent="0.25">
      <c r="A12" s="58">
        <v>7</v>
      </c>
      <c r="B12" s="60" t="s">
        <v>113</v>
      </c>
      <c r="C12" s="56" t="s">
        <v>114</v>
      </c>
      <c r="D12" s="52" t="s">
        <v>99</v>
      </c>
      <c r="E12" s="49" t="s">
        <v>46</v>
      </c>
      <c r="F12" s="46"/>
      <c r="G12" s="3" t="str">
        <f t="shared" si="0"/>
        <v>"</v>
      </c>
      <c r="H12" s="40"/>
      <c r="I12" s="3" t="str">
        <f t="shared" si="0"/>
        <v>"</v>
      </c>
      <c r="J12" s="40"/>
      <c r="K12" s="3" t="str">
        <f t="shared" si="0"/>
        <v>"</v>
      </c>
      <c r="L12" s="40"/>
      <c r="M12" s="3" t="str">
        <f t="shared" si="0"/>
        <v>"</v>
      </c>
      <c r="N12" s="40"/>
      <c r="O12" s="3" t="str">
        <f t="shared" si="0"/>
        <v>"</v>
      </c>
      <c r="P12" s="40"/>
      <c r="Q12" s="3" t="str">
        <f t="shared" si="0"/>
        <v>"</v>
      </c>
      <c r="R12" s="40"/>
      <c r="S12" s="3" t="str">
        <f t="shared" si="0"/>
        <v>"</v>
      </c>
      <c r="T12" s="40"/>
      <c r="U12" s="3" t="str">
        <f t="shared" si="0"/>
        <v>"</v>
      </c>
      <c r="V12" s="40"/>
      <c r="W12" s="47" t="str">
        <f t="shared" si="0"/>
        <v>"</v>
      </c>
    </row>
    <row r="13" spans="1:23" ht="51" x14ac:dyDescent="0.25">
      <c r="A13" s="58">
        <v>8</v>
      </c>
      <c r="B13" s="60" t="s">
        <v>7</v>
      </c>
      <c r="C13" s="56" t="s">
        <v>18</v>
      </c>
      <c r="D13" s="52" t="s">
        <v>100</v>
      </c>
      <c r="E13" s="49" t="s">
        <v>47</v>
      </c>
      <c r="F13" s="46"/>
      <c r="G13" s="3" t="str">
        <f t="shared" si="0"/>
        <v>"</v>
      </c>
      <c r="H13" s="40"/>
      <c r="I13" s="3" t="str">
        <f t="shared" si="0"/>
        <v>"</v>
      </c>
      <c r="J13" s="40"/>
      <c r="K13" s="3" t="str">
        <f t="shared" si="0"/>
        <v>"</v>
      </c>
      <c r="L13" s="40"/>
      <c r="M13" s="3" t="str">
        <f t="shared" si="0"/>
        <v>"</v>
      </c>
      <c r="N13" s="40"/>
      <c r="O13" s="3" t="str">
        <f t="shared" si="0"/>
        <v>"</v>
      </c>
      <c r="P13" s="40"/>
      <c r="Q13" s="3" t="str">
        <f t="shared" si="0"/>
        <v>"</v>
      </c>
      <c r="R13" s="40"/>
      <c r="S13" s="3" t="str">
        <f t="shared" si="0"/>
        <v>"</v>
      </c>
      <c r="T13" s="40"/>
      <c r="U13" s="3" t="str">
        <f t="shared" si="0"/>
        <v>"</v>
      </c>
      <c r="V13" s="40"/>
      <c r="W13" s="47" t="str">
        <f t="shared" si="0"/>
        <v>"</v>
      </c>
    </row>
    <row r="14" spans="1:23" ht="54.75" customHeight="1" x14ac:dyDescent="0.25">
      <c r="A14" s="58">
        <v>9</v>
      </c>
      <c r="B14" s="60" t="s">
        <v>37</v>
      </c>
      <c r="C14" s="56" t="s">
        <v>115</v>
      </c>
      <c r="D14" s="52" t="s">
        <v>28</v>
      </c>
      <c r="E14" s="49" t="s">
        <v>45</v>
      </c>
      <c r="F14" s="46"/>
      <c r="G14" s="3" t="str">
        <f t="shared" si="0"/>
        <v>"</v>
      </c>
      <c r="H14" s="40"/>
      <c r="I14" s="3" t="str">
        <f t="shared" si="0"/>
        <v>"</v>
      </c>
      <c r="J14" s="40"/>
      <c r="K14" s="3" t="str">
        <f t="shared" si="0"/>
        <v>"</v>
      </c>
      <c r="L14" s="40"/>
      <c r="M14" s="3" t="str">
        <f t="shared" si="0"/>
        <v>"</v>
      </c>
      <c r="N14" s="40"/>
      <c r="O14" s="3" t="str">
        <f t="shared" si="0"/>
        <v>"</v>
      </c>
      <c r="P14" s="40"/>
      <c r="Q14" s="3" t="str">
        <f t="shared" si="0"/>
        <v>"</v>
      </c>
      <c r="R14" s="40"/>
      <c r="S14" s="3" t="str">
        <f t="shared" si="0"/>
        <v>"</v>
      </c>
      <c r="T14" s="40"/>
      <c r="U14" s="3" t="str">
        <f t="shared" si="0"/>
        <v>"</v>
      </c>
      <c r="V14" s="40"/>
      <c r="W14" s="47" t="str">
        <f t="shared" si="0"/>
        <v>"</v>
      </c>
    </row>
    <row r="15" spans="1:23" ht="25.5" x14ac:dyDescent="0.25">
      <c r="A15" s="58">
        <v>10</v>
      </c>
      <c r="B15" s="60" t="s">
        <v>8</v>
      </c>
      <c r="C15" s="56" t="s">
        <v>64</v>
      </c>
      <c r="D15" s="52" t="s">
        <v>101</v>
      </c>
      <c r="E15" s="49" t="s">
        <v>47</v>
      </c>
      <c r="F15" s="46"/>
      <c r="G15" s="3" t="str">
        <f t="shared" si="0"/>
        <v>"</v>
      </c>
      <c r="H15" s="40"/>
      <c r="I15" s="3" t="str">
        <f t="shared" si="0"/>
        <v>"</v>
      </c>
      <c r="J15" s="40"/>
      <c r="K15" s="3" t="str">
        <f t="shared" si="0"/>
        <v>"</v>
      </c>
      <c r="L15" s="40"/>
      <c r="M15" s="3" t="str">
        <f t="shared" si="0"/>
        <v>"</v>
      </c>
      <c r="N15" s="40"/>
      <c r="O15" s="3" t="str">
        <f t="shared" si="0"/>
        <v>"</v>
      </c>
      <c r="P15" s="40"/>
      <c r="Q15" s="3" t="str">
        <f t="shared" si="0"/>
        <v>"</v>
      </c>
      <c r="R15" s="40"/>
      <c r="S15" s="3" t="str">
        <f t="shared" si="0"/>
        <v>"</v>
      </c>
      <c r="T15" s="40"/>
      <c r="U15" s="3" t="str">
        <f t="shared" si="0"/>
        <v>"</v>
      </c>
      <c r="V15" s="40"/>
      <c r="W15" s="47" t="str">
        <f t="shared" si="0"/>
        <v>"</v>
      </c>
    </row>
    <row r="16" spans="1:23" ht="51" customHeight="1" x14ac:dyDescent="0.25">
      <c r="A16" s="58">
        <v>11</v>
      </c>
      <c r="B16" s="60" t="s">
        <v>9</v>
      </c>
      <c r="C16" s="56" t="s">
        <v>116</v>
      </c>
      <c r="D16" s="52" t="s">
        <v>102</v>
      </c>
      <c r="E16" s="49" t="s">
        <v>48</v>
      </c>
      <c r="F16" s="46"/>
      <c r="G16" s="3" t="str">
        <f t="shared" si="0"/>
        <v>"</v>
      </c>
      <c r="H16" s="40"/>
      <c r="I16" s="3" t="str">
        <f t="shared" si="0"/>
        <v>"</v>
      </c>
      <c r="J16" s="40"/>
      <c r="K16" s="3" t="str">
        <f t="shared" si="0"/>
        <v>"</v>
      </c>
      <c r="L16" s="40"/>
      <c r="M16" s="3" t="str">
        <f t="shared" si="0"/>
        <v>"</v>
      </c>
      <c r="N16" s="40"/>
      <c r="O16" s="3" t="str">
        <f t="shared" si="0"/>
        <v>"</v>
      </c>
      <c r="P16" s="40"/>
      <c r="Q16" s="3" t="str">
        <f t="shared" si="0"/>
        <v>"</v>
      </c>
      <c r="R16" s="40"/>
      <c r="S16" s="3" t="str">
        <f t="shared" si="0"/>
        <v>"</v>
      </c>
      <c r="T16" s="40"/>
      <c r="U16" s="3" t="str">
        <f t="shared" si="0"/>
        <v>"</v>
      </c>
      <c r="V16" s="40"/>
      <c r="W16" s="47" t="str">
        <f t="shared" si="0"/>
        <v>"</v>
      </c>
    </row>
    <row r="17" spans="1:23" ht="30" customHeight="1" x14ac:dyDescent="0.25">
      <c r="A17" s="58">
        <v>12</v>
      </c>
      <c r="B17" s="60" t="s">
        <v>10</v>
      </c>
      <c r="C17" s="56" t="s">
        <v>65</v>
      </c>
      <c r="D17" s="52" t="s">
        <v>103</v>
      </c>
      <c r="E17" s="49" t="s">
        <v>104</v>
      </c>
      <c r="F17" s="46"/>
      <c r="G17" s="3" t="str">
        <f t="shared" si="0"/>
        <v>"</v>
      </c>
      <c r="H17" s="40"/>
      <c r="I17" s="3" t="str">
        <f t="shared" si="0"/>
        <v>"</v>
      </c>
      <c r="J17" s="40"/>
      <c r="K17" s="3" t="str">
        <f t="shared" si="0"/>
        <v>"</v>
      </c>
      <c r="L17" s="40"/>
      <c r="M17" s="3" t="str">
        <f t="shared" si="0"/>
        <v>"</v>
      </c>
      <c r="N17" s="40"/>
      <c r="O17" s="3" t="str">
        <f t="shared" si="0"/>
        <v>"</v>
      </c>
      <c r="P17" s="40"/>
      <c r="Q17" s="3" t="str">
        <f t="shared" si="0"/>
        <v>"</v>
      </c>
      <c r="R17" s="40"/>
      <c r="S17" s="3" t="str">
        <f t="shared" si="0"/>
        <v>"</v>
      </c>
      <c r="T17" s="40"/>
      <c r="U17" s="3" t="str">
        <f t="shared" si="0"/>
        <v>"</v>
      </c>
      <c r="V17" s="40"/>
      <c r="W17" s="47" t="str">
        <f t="shared" si="0"/>
        <v>"</v>
      </c>
    </row>
    <row r="18" spans="1:23" ht="76.5" x14ac:dyDescent="0.25">
      <c r="A18" s="58">
        <v>13</v>
      </c>
      <c r="B18" s="60" t="s">
        <v>38</v>
      </c>
      <c r="C18" s="56" t="s">
        <v>66</v>
      </c>
      <c r="D18" s="52" t="s">
        <v>105</v>
      </c>
      <c r="E18" s="49" t="s">
        <v>49</v>
      </c>
      <c r="F18" s="46"/>
      <c r="G18" s="3" t="str">
        <f t="shared" si="0"/>
        <v>"</v>
      </c>
      <c r="H18" s="40"/>
      <c r="I18" s="3" t="str">
        <f t="shared" si="0"/>
        <v>"</v>
      </c>
      <c r="J18" s="40"/>
      <c r="K18" s="3" t="str">
        <f t="shared" si="0"/>
        <v>"</v>
      </c>
      <c r="L18" s="40"/>
      <c r="M18" s="3" t="str">
        <f t="shared" si="0"/>
        <v>"</v>
      </c>
      <c r="N18" s="40"/>
      <c r="O18" s="3" t="str">
        <f t="shared" si="0"/>
        <v>"</v>
      </c>
      <c r="P18" s="40"/>
      <c r="Q18" s="3" t="str">
        <f t="shared" si="0"/>
        <v>"</v>
      </c>
      <c r="R18" s="40"/>
      <c r="S18" s="3" t="str">
        <f t="shared" si="0"/>
        <v>"</v>
      </c>
      <c r="T18" s="40"/>
      <c r="U18" s="3" t="str">
        <f t="shared" si="0"/>
        <v>"</v>
      </c>
      <c r="V18" s="40"/>
      <c r="W18" s="47" t="str">
        <f t="shared" si="0"/>
        <v>"</v>
      </c>
    </row>
    <row r="19" spans="1:23" ht="102" x14ac:dyDescent="0.25">
      <c r="A19" s="58">
        <v>14</v>
      </c>
      <c r="B19" s="60" t="s">
        <v>11</v>
      </c>
      <c r="C19" s="56" t="s">
        <v>117</v>
      </c>
      <c r="D19" s="52" t="s">
        <v>118</v>
      </c>
      <c r="E19" s="49" t="s">
        <v>46</v>
      </c>
      <c r="F19" s="46"/>
      <c r="G19" s="3" t="str">
        <f t="shared" si="0"/>
        <v>"</v>
      </c>
      <c r="H19" s="40"/>
      <c r="I19" s="3" t="str">
        <f t="shared" si="0"/>
        <v>"</v>
      </c>
      <c r="J19" s="40"/>
      <c r="K19" s="3" t="str">
        <f t="shared" si="0"/>
        <v>"</v>
      </c>
      <c r="L19" s="40"/>
      <c r="M19" s="3" t="str">
        <f t="shared" si="0"/>
        <v>"</v>
      </c>
      <c r="N19" s="40"/>
      <c r="O19" s="3" t="str">
        <f t="shared" si="0"/>
        <v>"</v>
      </c>
      <c r="P19" s="40"/>
      <c r="Q19" s="3" t="str">
        <f t="shared" si="0"/>
        <v>"</v>
      </c>
      <c r="R19" s="40"/>
      <c r="S19" s="3" t="str">
        <f t="shared" si="0"/>
        <v>"</v>
      </c>
      <c r="T19" s="40"/>
      <c r="U19" s="3" t="str">
        <f t="shared" si="0"/>
        <v>"</v>
      </c>
      <c r="V19" s="40"/>
      <c r="W19" s="47" t="str">
        <f t="shared" si="0"/>
        <v>"</v>
      </c>
    </row>
    <row r="20" spans="1:23" ht="38.25" x14ac:dyDescent="0.25">
      <c r="A20" s="58">
        <v>15</v>
      </c>
      <c r="B20" s="60" t="s">
        <v>12</v>
      </c>
      <c r="C20" s="56" t="s">
        <v>67</v>
      </c>
      <c r="D20" s="52" t="s">
        <v>106</v>
      </c>
      <c r="E20" s="49" t="s">
        <v>50</v>
      </c>
      <c r="F20" s="46"/>
      <c r="G20" s="3" t="str">
        <f t="shared" si="0"/>
        <v>"</v>
      </c>
      <c r="H20" s="40"/>
      <c r="I20" s="3" t="str">
        <f t="shared" si="0"/>
        <v>"</v>
      </c>
      <c r="J20" s="40"/>
      <c r="K20" s="3" t="str">
        <f t="shared" si="0"/>
        <v>"</v>
      </c>
      <c r="L20" s="40"/>
      <c r="M20" s="3" t="str">
        <f t="shared" si="0"/>
        <v>"</v>
      </c>
      <c r="N20" s="40"/>
      <c r="O20" s="3" t="str">
        <f t="shared" si="0"/>
        <v>"</v>
      </c>
      <c r="P20" s="40"/>
      <c r="Q20" s="3" t="str">
        <f t="shared" si="0"/>
        <v>"</v>
      </c>
      <c r="R20" s="40"/>
      <c r="S20" s="3" t="str">
        <f t="shared" si="0"/>
        <v>"</v>
      </c>
      <c r="T20" s="40"/>
      <c r="U20" s="3" t="str">
        <f t="shared" si="0"/>
        <v>"</v>
      </c>
      <c r="V20" s="40"/>
      <c r="W20" s="47" t="str">
        <f t="shared" si="0"/>
        <v>"</v>
      </c>
    </row>
    <row r="21" spans="1:23" ht="38.25" x14ac:dyDescent="0.25">
      <c r="A21" s="58">
        <v>16</v>
      </c>
      <c r="B21" s="60" t="s">
        <v>19</v>
      </c>
      <c r="C21" s="56" t="s">
        <v>68</v>
      </c>
      <c r="D21" s="52" t="s">
        <v>34</v>
      </c>
      <c r="E21" s="49" t="s">
        <v>51</v>
      </c>
      <c r="F21" s="46"/>
      <c r="G21" s="3" t="str">
        <f t="shared" si="0"/>
        <v>"</v>
      </c>
      <c r="H21" s="40"/>
      <c r="I21" s="3" t="str">
        <f t="shared" si="0"/>
        <v>"</v>
      </c>
      <c r="J21" s="40"/>
      <c r="K21" s="3" t="str">
        <f t="shared" si="0"/>
        <v>"</v>
      </c>
      <c r="L21" s="40"/>
      <c r="M21" s="3" t="str">
        <f t="shared" si="0"/>
        <v>"</v>
      </c>
      <c r="N21" s="40"/>
      <c r="O21" s="3" t="str">
        <f t="shared" si="0"/>
        <v>"</v>
      </c>
      <c r="P21" s="40"/>
      <c r="Q21" s="3" t="str">
        <f t="shared" si="0"/>
        <v>"</v>
      </c>
      <c r="R21" s="40"/>
      <c r="S21" s="3" t="str">
        <f t="shared" si="0"/>
        <v>"</v>
      </c>
      <c r="T21" s="40"/>
      <c r="U21" s="3" t="str">
        <f t="shared" si="0"/>
        <v>"</v>
      </c>
      <c r="V21" s="40"/>
      <c r="W21" s="47" t="str">
        <f t="shared" si="0"/>
        <v>"</v>
      </c>
    </row>
    <row r="22" spans="1:23" ht="51" x14ac:dyDescent="0.25">
      <c r="A22" s="58">
        <v>17</v>
      </c>
      <c r="B22" s="60" t="s">
        <v>20</v>
      </c>
      <c r="C22" s="56" t="s">
        <v>119</v>
      </c>
      <c r="D22" s="52" t="s">
        <v>120</v>
      </c>
      <c r="E22" s="49" t="s">
        <v>50</v>
      </c>
      <c r="F22" s="46"/>
      <c r="G22" s="3" t="str">
        <f t="shared" si="0"/>
        <v>"</v>
      </c>
      <c r="H22" s="40"/>
      <c r="I22" s="3" t="str">
        <f t="shared" si="0"/>
        <v>"</v>
      </c>
      <c r="J22" s="40"/>
      <c r="K22" s="3" t="str">
        <f t="shared" si="0"/>
        <v>"</v>
      </c>
      <c r="L22" s="40"/>
      <c r="M22" s="3" t="str">
        <f t="shared" si="0"/>
        <v>"</v>
      </c>
      <c r="N22" s="40"/>
      <c r="O22" s="3" t="str">
        <f t="shared" si="0"/>
        <v>"</v>
      </c>
      <c r="P22" s="40"/>
      <c r="Q22" s="3" t="str">
        <f t="shared" si="0"/>
        <v>"</v>
      </c>
      <c r="R22" s="40"/>
      <c r="S22" s="3" t="str">
        <f t="shared" si="0"/>
        <v>"</v>
      </c>
      <c r="T22" s="40"/>
      <c r="U22" s="3" t="str">
        <f t="shared" si="0"/>
        <v>"</v>
      </c>
      <c r="V22" s="40"/>
      <c r="W22" s="47" t="str">
        <f t="shared" si="0"/>
        <v>"</v>
      </c>
    </row>
    <row r="23" spans="1:23" ht="128.25" thickBot="1" x14ac:dyDescent="0.3">
      <c r="A23" s="63">
        <v>18</v>
      </c>
      <c r="B23" s="61" t="s">
        <v>21</v>
      </c>
      <c r="C23" s="57" t="s">
        <v>107</v>
      </c>
      <c r="D23" s="53" t="s">
        <v>108</v>
      </c>
      <c r="E23" s="50" t="s">
        <v>52</v>
      </c>
      <c r="F23" s="64"/>
      <c r="G23" s="65" t="str">
        <f t="shared" si="0"/>
        <v>"</v>
      </c>
      <c r="H23" s="66"/>
      <c r="I23" s="65" t="str">
        <f t="shared" si="0"/>
        <v>"</v>
      </c>
      <c r="J23" s="66"/>
      <c r="K23" s="65" t="str">
        <f t="shared" si="0"/>
        <v>"</v>
      </c>
      <c r="L23" s="66"/>
      <c r="M23" s="65" t="str">
        <f t="shared" si="0"/>
        <v>"</v>
      </c>
      <c r="N23" s="66"/>
      <c r="O23" s="65" t="str">
        <f t="shared" si="0"/>
        <v>"</v>
      </c>
      <c r="P23" s="66"/>
      <c r="Q23" s="65" t="str">
        <f t="shared" si="0"/>
        <v>"</v>
      </c>
      <c r="R23" s="66"/>
      <c r="S23" s="65" t="str">
        <f t="shared" si="0"/>
        <v>"</v>
      </c>
      <c r="T23" s="66"/>
      <c r="U23" s="65" t="str">
        <f t="shared" si="0"/>
        <v>"</v>
      </c>
      <c r="V23" s="66"/>
      <c r="W23" s="67" t="str">
        <f t="shared" si="0"/>
        <v>"</v>
      </c>
    </row>
    <row r="24" spans="1:23" ht="21" thickBot="1" x14ac:dyDescent="0.35">
      <c r="A24" s="101" t="s">
        <v>13</v>
      </c>
      <c r="B24" s="102"/>
      <c r="C24" s="102"/>
      <c r="D24" s="102"/>
      <c r="E24" s="102"/>
      <c r="F24" s="87">
        <f>SUM(G6:G28)</f>
        <v>0</v>
      </c>
      <c r="G24" s="88"/>
      <c r="H24" s="88">
        <f>SUM(I6:I28)</f>
        <v>0</v>
      </c>
      <c r="I24" s="88"/>
      <c r="J24" s="88">
        <f>SUM(K6:K28)</f>
        <v>0</v>
      </c>
      <c r="K24" s="88"/>
      <c r="L24" s="88">
        <f>SUM(M6:M28)</f>
        <v>0</v>
      </c>
      <c r="M24" s="88"/>
      <c r="N24" s="88">
        <f>SUM(O6:O28)</f>
        <v>0</v>
      </c>
      <c r="O24" s="88"/>
      <c r="P24" s="88">
        <f>SUM(Q6:Q28)</f>
        <v>0</v>
      </c>
      <c r="Q24" s="88"/>
      <c r="R24" s="88">
        <f>SUM(S6:S28)</f>
        <v>0</v>
      </c>
      <c r="S24" s="88"/>
      <c r="T24" s="88">
        <f>SUM(U6:U28)</f>
        <v>0</v>
      </c>
      <c r="U24" s="88"/>
      <c r="V24" s="88">
        <f>SUM(W6:W28)</f>
        <v>0</v>
      </c>
      <c r="W24" s="91"/>
    </row>
    <row r="25" spans="1:23" ht="21" customHeight="1" x14ac:dyDescent="0.25"/>
    <row r="26" spans="1:23" ht="12" customHeight="1" x14ac:dyDescent="0.25"/>
    <row r="27" spans="1:23" ht="12" customHeight="1" x14ac:dyDescent="0.25">
      <c r="B27" s="1" t="str">
        <f>F5</f>
        <v>NOMBRE DEL TEMA 1</v>
      </c>
      <c r="C27" s="1"/>
      <c r="D27" s="1"/>
      <c r="E27" s="1"/>
      <c r="F27" s="2">
        <f>F24+0.000001*ROW()</f>
        <v>2.6999999999999999E-5</v>
      </c>
    </row>
    <row r="28" spans="1:23" x14ac:dyDescent="0.25">
      <c r="B28" s="1" t="str">
        <f>H5</f>
        <v>NOMBRE DEL TEMA 2</v>
      </c>
      <c r="C28" s="1"/>
      <c r="D28" s="1"/>
      <c r="E28" s="1"/>
      <c r="F28" s="2">
        <f>H24+0.000001*ROW()</f>
        <v>2.8E-5</v>
      </c>
    </row>
    <row r="29" spans="1:23" x14ac:dyDescent="0.25">
      <c r="B29" s="1" t="str">
        <f>J5</f>
        <v>NOMBRE DEL TEMA 3</v>
      </c>
      <c r="C29" s="1"/>
      <c r="D29" s="1"/>
      <c r="E29" s="1"/>
      <c r="F29" s="2">
        <f>J24+0.000001*ROW()</f>
        <v>2.9E-5</v>
      </c>
    </row>
    <row r="30" spans="1:23" ht="12" customHeight="1" x14ac:dyDescent="0.25">
      <c r="B30" s="1" t="str">
        <f>L5</f>
        <v>NOMBRE DEL TEMA 4</v>
      </c>
      <c r="C30" s="1"/>
      <c r="D30" s="1"/>
      <c r="E30" s="1"/>
      <c r="F30" s="2">
        <f>L24+0.000001*ROW()</f>
        <v>2.9999999999999997E-5</v>
      </c>
    </row>
    <row r="31" spans="1:23" ht="15" customHeight="1" x14ac:dyDescent="0.25">
      <c r="B31" s="1" t="str">
        <f>N5</f>
        <v>NOMBRE DEL TEMA 5</v>
      </c>
      <c r="C31" s="1"/>
      <c r="D31" s="1"/>
      <c r="E31" s="1"/>
      <c r="F31" s="2">
        <f>N24+0.000001*ROW()</f>
        <v>3.1000000000000001E-5</v>
      </c>
    </row>
    <row r="32" spans="1:23" ht="14.25" customHeight="1" x14ac:dyDescent="0.25">
      <c r="B32" s="1" t="str">
        <f>P5</f>
        <v>NOMBRE DEL TEMA 6</v>
      </c>
      <c r="C32" s="1"/>
      <c r="D32" s="1"/>
      <c r="E32" s="1"/>
      <c r="F32" s="2">
        <f>P24+0.000001*ROW()</f>
        <v>3.1999999999999999E-5</v>
      </c>
    </row>
    <row r="33" spans="1:22" x14ac:dyDescent="0.25">
      <c r="B33" s="1" t="str">
        <f>R5</f>
        <v>NOMBRE DEL TEMA 7</v>
      </c>
      <c r="C33" s="1"/>
      <c r="D33" s="1"/>
      <c r="E33" s="1"/>
      <c r="F33" s="2">
        <f>R24+0.000001*ROW()</f>
        <v>3.2999999999999996E-5</v>
      </c>
    </row>
    <row r="34" spans="1:22" x14ac:dyDescent="0.25">
      <c r="B34" s="1" t="str">
        <f>T5</f>
        <v>NOMBRE DEL TEMA 8</v>
      </c>
      <c r="C34" s="1"/>
      <c r="D34" s="1"/>
      <c r="E34" s="1"/>
      <c r="F34" s="2">
        <f>T24+0.000001*ROW()</f>
        <v>3.4E-5</v>
      </c>
    </row>
    <row r="35" spans="1:22" x14ac:dyDescent="0.25">
      <c r="B35" s="1" t="str">
        <f>V5</f>
        <v>NOMBRE DEL TEMA 9</v>
      </c>
      <c r="C35" s="1"/>
      <c r="D35" s="1"/>
      <c r="E35" s="1"/>
      <c r="F35" s="2">
        <f>V24+0.000001*ROW()</f>
        <v>3.4999999999999997E-5</v>
      </c>
    </row>
    <row r="36" spans="1:22" ht="11.25" customHeight="1" x14ac:dyDescent="0.25"/>
    <row r="37" spans="1:22" ht="10.5" customHeight="1" x14ac:dyDescent="0.25"/>
    <row r="38" spans="1:22" ht="15.75" thickBot="1" x14ac:dyDescent="0.3"/>
    <row r="39" spans="1:22" x14ac:dyDescent="0.25">
      <c r="A39" s="92" t="s">
        <v>86</v>
      </c>
      <c r="B39" s="93"/>
      <c r="C39" s="93"/>
      <c r="D39" s="93"/>
      <c r="E39" s="93"/>
      <c r="F39" s="93"/>
      <c r="G39" s="93"/>
      <c r="H39" s="93"/>
      <c r="I39" s="93"/>
      <c r="J39" s="93"/>
      <c r="K39" s="93"/>
      <c r="L39" s="93"/>
      <c r="M39" s="93"/>
      <c r="N39" s="93"/>
      <c r="O39" s="93"/>
      <c r="P39" s="93"/>
      <c r="Q39" s="93"/>
      <c r="R39" s="93"/>
      <c r="S39" s="93"/>
      <c r="T39" s="93"/>
      <c r="U39" s="93"/>
      <c r="V39" s="94"/>
    </row>
    <row r="40" spans="1:22" x14ac:dyDescent="0.25">
      <c r="A40" s="95"/>
      <c r="B40" s="96"/>
      <c r="C40" s="96"/>
      <c r="D40" s="96"/>
      <c r="E40" s="96"/>
      <c r="F40" s="96"/>
      <c r="G40" s="96"/>
      <c r="H40" s="96"/>
      <c r="I40" s="96"/>
      <c r="J40" s="96"/>
      <c r="K40" s="96"/>
      <c r="L40" s="96"/>
      <c r="M40" s="96"/>
      <c r="N40" s="96"/>
      <c r="O40" s="96"/>
      <c r="P40" s="96"/>
      <c r="Q40" s="96"/>
      <c r="R40" s="96"/>
      <c r="S40" s="96"/>
      <c r="T40" s="96"/>
      <c r="U40" s="96"/>
      <c r="V40" s="97"/>
    </row>
    <row r="41" spans="1:22" ht="15.75" thickBot="1" x14ac:dyDescent="0.3">
      <c r="A41" s="98"/>
      <c r="B41" s="99"/>
      <c r="C41" s="99"/>
      <c r="D41" s="99"/>
      <c r="E41" s="99"/>
      <c r="F41" s="99"/>
      <c r="G41" s="99"/>
      <c r="H41" s="99"/>
      <c r="I41" s="99"/>
      <c r="J41" s="99"/>
      <c r="K41" s="99"/>
      <c r="L41" s="99"/>
      <c r="M41" s="99"/>
      <c r="N41" s="99"/>
      <c r="O41" s="99"/>
      <c r="P41" s="99"/>
      <c r="Q41" s="99"/>
      <c r="R41" s="99"/>
      <c r="S41" s="99"/>
      <c r="T41" s="99"/>
      <c r="U41" s="99"/>
      <c r="V41" s="100"/>
    </row>
  </sheetData>
  <mergeCells count="23">
    <mergeCell ref="A39:V41"/>
    <mergeCell ref="A24:E24"/>
    <mergeCell ref="A4:V4"/>
    <mergeCell ref="A5:B5"/>
    <mergeCell ref="P5:Q5"/>
    <mergeCell ref="R5:S5"/>
    <mergeCell ref="J5:K5"/>
    <mergeCell ref="L5:M5"/>
    <mergeCell ref="N5:O5"/>
    <mergeCell ref="T5:U5"/>
    <mergeCell ref="F5:G5"/>
    <mergeCell ref="H5:I5"/>
    <mergeCell ref="A3:V3"/>
    <mergeCell ref="F24:G24"/>
    <mergeCell ref="H24:I24"/>
    <mergeCell ref="J24:K24"/>
    <mergeCell ref="V5:W5"/>
    <mergeCell ref="R24:S24"/>
    <mergeCell ref="T24:U24"/>
    <mergeCell ref="V24:W24"/>
    <mergeCell ref="P24:Q24"/>
    <mergeCell ref="L24:M24"/>
    <mergeCell ref="N24:O24"/>
  </mergeCells>
  <conditionalFormatting sqref="G6:G23 I6:I23 K6:K23 M6:M23 O6:O23 Q6:Q23 S6:S23 U6:U23 W6:W23">
    <cfRule type="cellIs" dxfId="56" priority="79" operator="equal">
      <formula>"INADECUADO"</formula>
    </cfRule>
    <cfRule type="cellIs" dxfId="55" priority="80" operator="equal">
      <formula>"PARCIALMENTE ADECUADO"</formula>
    </cfRule>
    <cfRule type="cellIs" dxfId="54" priority="81" operator="equal">
      <formula>"ADECUADO"</formula>
    </cfRule>
  </conditionalFormatting>
  <conditionalFormatting sqref="G6:G20">
    <cfRule type="cellIs" dxfId="53" priority="52" operator="equal">
      <formula>"INADECUADO"</formula>
    </cfRule>
    <cfRule type="cellIs" dxfId="52" priority="53" operator="equal">
      <formula>"PARCIALMENTE ADECUADO"</formula>
    </cfRule>
    <cfRule type="cellIs" dxfId="51" priority="54" operator="equal">
      <formula>"ADECUADO"</formula>
    </cfRule>
  </conditionalFormatting>
  <conditionalFormatting sqref="G21:G23">
    <cfRule type="cellIs" dxfId="50" priority="49" operator="equal">
      <formula>"INADECUADO"</formula>
    </cfRule>
    <cfRule type="cellIs" dxfId="49" priority="50" operator="equal">
      <formula>"PARCIALMENTE ADECUADO"</formula>
    </cfRule>
    <cfRule type="cellIs" dxfId="48" priority="51" operator="equal">
      <formula>"ADECUADO"</formula>
    </cfRule>
  </conditionalFormatting>
  <conditionalFormatting sqref="I6:I20">
    <cfRule type="cellIs" dxfId="47" priority="46" operator="equal">
      <formula>"INADECUADO"</formula>
    </cfRule>
    <cfRule type="cellIs" dxfId="46" priority="47" operator="equal">
      <formula>"PARCIALMENTE ADECUADO"</formula>
    </cfRule>
    <cfRule type="cellIs" dxfId="45" priority="48" operator="equal">
      <formula>"ADECUADO"</formula>
    </cfRule>
  </conditionalFormatting>
  <conditionalFormatting sqref="I21:I23">
    <cfRule type="cellIs" dxfId="44" priority="43" operator="equal">
      <formula>"INADECUADO"</formula>
    </cfRule>
    <cfRule type="cellIs" dxfId="43" priority="44" operator="equal">
      <formula>"PARCIALMENTE ADECUADO"</formula>
    </cfRule>
    <cfRule type="cellIs" dxfId="42" priority="45" operator="equal">
      <formula>"ADECUADO"</formula>
    </cfRule>
  </conditionalFormatting>
  <conditionalFormatting sqref="K6:K20">
    <cfRule type="cellIs" dxfId="41" priority="40" operator="equal">
      <formula>"INADECUADO"</formula>
    </cfRule>
    <cfRule type="cellIs" dxfId="40" priority="41" operator="equal">
      <formula>"PARCIALMENTE ADECUADO"</formula>
    </cfRule>
    <cfRule type="cellIs" dxfId="39" priority="42" operator="equal">
      <formula>"ADECUADO"</formula>
    </cfRule>
  </conditionalFormatting>
  <conditionalFormatting sqref="K21:K23">
    <cfRule type="cellIs" dxfId="38" priority="37" operator="equal">
      <formula>"INADECUADO"</formula>
    </cfRule>
    <cfRule type="cellIs" dxfId="37" priority="38" operator="equal">
      <formula>"PARCIALMENTE ADECUADO"</formula>
    </cfRule>
    <cfRule type="cellIs" dxfId="36" priority="39" operator="equal">
      <formula>"ADECUADO"</formula>
    </cfRule>
  </conditionalFormatting>
  <conditionalFormatting sqref="M6:M20">
    <cfRule type="cellIs" dxfId="35" priority="34" operator="equal">
      <formula>"INADECUADO"</formula>
    </cfRule>
    <cfRule type="cellIs" dxfId="34" priority="35" operator="equal">
      <formula>"PARCIALMENTE ADECUADO"</formula>
    </cfRule>
    <cfRule type="cellIs" dxfId="33" priority="36" operator="equal">
      <formula>"ADECUADO"</formula>
    </cfRule>
  </conditionalFormatting>
  <conditionalFormatting sqref="M21:M23">
    <cfRule type="cellIs" dxfId="32" priority="31" operator="equal">
      <formula>"INADECUADO"</formula>
    </cfRule>
    <cfRule type="cellIs" dxfId="31" priority="32" operator="equal">
      <formula>"PARCIALMENTE ADECUADO"</formula>
    </cfRule>
    <cfRule type="cellIs" dxfId="30" priority="33" operator="equal">
      <formula>"ADECUADO"</formula>
    </cfRule>
  </conditionalFormatting>
  <conditionalFormatting sqref="O6:O20">
    <cfRule type="cellIs" dxfId="29" priority="28" operator="equal">
      <formula>"INADECUADO"</formula>
    </cfRule>
    <cfRule type="cellIs" dxfId="28" priority="29" operator="equal">
      <formula>"PARCIALMENTE ADECUADO"</formula>
    </cfRule>
    <cfRule type="cellIs" dxfId="27" priority="30" operator="equal">
      <formula>"ADECUADO"</formula>
    </cfRule>
  </conditionalFormatting>
  <conditionalFormatting sqref="O21:O23">
    <cfRule type="cellIs" dxfId="26" priority="25" operator="equal">
      <formula>"INADECUADO"</formula>
    </cfRule>
    <cfRule type="cellIs" dxfId="25" priority="26" operator="equal">
      <formula>"PARCIALMENTE ADECUADO"</formula>
    </cfRule>
    <cfRule type="cellIs" dxfId="24" priority="27" operator="equal">
      <formula>"ADECUADO"</formula>
    </cfRule>
  </conditionalFormatting>
  <conditionalFormatting sqref="Q6:Q20">
    <cfRule type="cellIs" dxfId="23" priority="22" operator="equal">
      <formula>"INADECUADO"</formula>
    </cfRule>
    <cfRule type="cellIs" dxfId="22" priority="23" operator="equal">
      <formula>"PARCIALMENTE ADECUADO"</formula>
    </cfRule>
    <cfRule type="cellIs" dxfId="21" priority="24" operator="equal">
      <formula>"ADECUADO"</formula>
    </cfRule>
  </conditionalFormatting>
  <conditionalFormatting sqref="Q21:Q23">
    <cfRule type="cellIs" dxfId="20" priority="19" operator="equal">
      <formula>"INADECUADO"</formula>
    </cfRule>
    <cfRule type="cellIs" dxfId="19" priority="20" operator="equal">
      <formula>"PARCIALMENTE ADECUADO"</formula>
    </cfRule>
    <cfRule type="cellIs" dxfId="18" priority="21" operator="equal">
      <formula>"ADECUADO"</formula>
    </cfRule>
  </conditionalFormatting>
  <conditionalFormatting sqref="S6:S20">
    <cfRule type="cellIs" dxfId="17" priority="16" operator="equal">
      <formula>"INADECUADO"</formula>
    </cfRule>
    <cfRule type="cellIs" dxfId="16" priority="17" operator="equal">
      <formula>"PARCIALMENTE ADECUADO"</formula>
    </cfRule>
    <cfRule type="cellIs" dxfId="15" priority="18" operator="equal">
      <formula>"ADECUADO"</formula>
    </cfRule>
  </conditionalFormatting>
  <conditionalFormatting sqref="S21:S23">
    <cfRule type="cellIs" dxfId="14" priority="13" operator="equal">
      <formula>"INADECUADO"</formula>
    </cfRule>
    <cfRule type="cellIs" dxfId="13" priority="14" operator="equal">
      <formula>"PARCIALMENTE ADECUADO"</formula>
    </cfRule>
    <cfRule type="cellIs" dxfId="12" priority="15" operator="equal">
      <formula>"ADECUADO"</formula>
    </cfRule>
  </conditionalFormatting>
  <conditionalFormatting sqref="U6:U20">
    <cfRule type="cellIs" dxfId="11" priority="10" operator="equal">
      <formula>"INADECUADO"</formula>
    </cfRule>
    <cfRule type="cellIs" dxfId="10" priority="11" operator="equal">
      <formula>"PARCIALMENTE ADECUADO"</formula>
    </cfRule>
    <cfRule type="cellIs" dxfId="9" priority="12" operator="equal">
      <formula>"ADECUADO"</formula>
    </cfRule>
  </conditionalFormatting>
  <conditionalFormatting sqref="U21:U23">
    <cfRule type="cellIs" dxfId="8" priority="7" operator="equal">
      <formula>"INADECUADO"</formula>
    </cfRule>
    <cfRule type="cellIs" dxfId="7" priority="8" operator="equal">
      <formula>"PARCIALMENTE ADECUADO"</formula>
    </cfRule>
    <cfRule type="cellIs" dxfId="6" priority="9" operator="equal">
      <formula>"ADECUADO"</formula>
    </cfRule>
  </conditionalFormatting>
  <conditionalFormatting sqref="W6:W20">
    <cfRule type="cellIs" dxfId="5" priority="4" operator="equal">
      <formula>"INADECUADO"</formula>
    </cfRule>
    <cfRule type="cellIs" dxfId="4" priority="5" operator="equal">
      <formula>"PARCIALMENTE ADECUADO"</formula>
    </cfRule>
    <cfRule type="cellIs" dxfId="3" priority="6" operator="equal">
      <formula>"ADECUADO"</formula>
    </cfRule>
  </conditionalFormatting>
  <conditionalFormatting sqref="W21:W23">
    <cfRule type="cellIs" dxfId="2" priority="1" operator="equal">
      <formula>"INADECUADO"</formula>
    </cfRule>
    <cfRule type="cellIs" dxfId="1" priority="2" operator="equal">
      <formula>"PARCIALMENTE ADECUADO"</formula>
    </cfRule>
    <cfRule type="cellIs" dxfId="0" priority="3" operator="equal">
      <formula>"ADECUADO"</formula>
    </cfRule>
  </conditionalFormatting>
  <dataValidations count="1">
    <dataValidation type="list" allowBlank="1" showInputMessage="1" showErrorMessage="1" sqref="V6:V23 F6:F23 T6:T23 R6:R23 P6:P23 N6:N23 L6:L23 J6:J23 H6:H23">
      <formula1>$AA$8:$AA$11</formula1>
    </dataValidation>
  </dataValidations>
  <printOptions horizontalCentered="1" verticalCentered="1"/>
  <pageMargins left="0.19685039370078741" right="0.19685039370078741" top="0.19685039370078741" bottom="0.19685039370078741" header="0.19685039370078741" footer="0.19685039370078741"/>
  <pageSetup scale="65" orientation="landscape" r:id="rId1"/>
  <headerFooter>
    <oddHeader>&amp;L&amp;G&amp;C&amp;"Arial,Negrita"&amp;12PAPEL DE TRABAJO PT 14-AD CRITERIOS DE SELECCIÓN DE TEMAS DE AUDITORÍA DE DESEMPEÑO - Versión 2.1 -&amp;"Arial,Negrita Cursiva"CALIFICACIÓN</oddHeader>
    <oddFooter>&amp;C&amp;"Arial,Normal"&amp;10Control Fiscal al Servicio de Todos y del Medio Ambiente&amp;R &amp;10 FI-PT-14-AD/V3/17-10-23</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tabSelected="1" workbookViewId="0">
      <selection activeCell="B7" sqref="B7"/>
    </sheetView>
  </sheetViews>
  <sheetFormatPr baseColWidth="10" defaultRowHeight="15" x14ac:dyDescent="0.25"/>
  <cols>
    <col min="1" max="1" width="9.140625" customWidth="1"/>
    <col min="2" max="2" width="99.28515625" customWidth="1"/>
    <col min="3" max="3" width="21.5703125" customWidth="1"/>
    <col min="4" max="4" width="58" customWidth="1"/>
    <col min="5" max="12" width="11.42578125" style="70"/>
  </cols>
  <sheetData>
    <row r="1" spans="1:22" s="70" customFormat="1" ht="15.75" x14ac:dyDescent="0.25">
      <c r="A1" s="108"/>
      <c r="B1" s="108"/>
      <c r="C1" s="108"/>
      <c r="D1" s="108"/>
      <c r="E1" s="108"/>
      <c r="F1" s="108"/>
      <c r="G1" s="108"/>
      <c r="H1" s="108"/>
      <c r="I1" s="108"/>
      <c r="J1" s="108"/>
      <c r="K1" s="108"/>
      <c r="L1" s="108"/>
      <c r="M1" s="108"/>
      <c r="N1" s="108"/>
      <c r="O1" s="108"/>
      <c r="P1" s="108"/>
      <c r="Q1" s="108"/>
      <c r="R1" s="108"/>
      <c r="S1" s="108"/>
      <c r="T1" s="108"/>
      <c r="U1" s="108"/>
      <c r="V1" s="108"/>
    </row>
    <row r="2" spans="1:22" ht="16.5" thickBot="1" x14ac:dyDescent="0.3">
      <c r="A2" s="104" t="s">
        <v>70</v>
      </c>
      <c r="B2" s="104"/>
      <c r="C2" s="104"/>
      <c r="D2" s="104"/>
      <c r="E2" s="104"/>
      <c r="F2" s="104"/>
      <c r="G2" s="104"/>
      <c r="H2" s="104"/>
      <c r="I2" s="104"/>
      <c r="J2" s="104"/>
      <c r="K2" s="104"/>
      <c r="L2" s="104"/>
      <c r="M2" s="104"/>
      <c r="N2" s="104"/>
      <c r="O2" s="104"/>
      <c r="P2" s="104"/>
      <c r="Q2" s="104"/>
      <c r="R2" s="104"/>
      <c r="S2" s="104"/>
      <c r="T2" s="104"/>
      <c r="U2" s="104"/>
      <c r="V2" s="104"/>
    </row>
    <row r="3" spans="1:22" ht="32.25" thickBot="1" x14ac:dyDescent="0.65">
      <c r="A3" s="4" t="s">
        <v>14</v>
      </c>
      <c r="B3" s="6" t="s">
        <v>15</v>
      </c>
      <c r="C3" s="5" t="s">
        <v>16</v>
      </c>
      <c r="D3" s="5" t="s">
        <v>17</v>
      </c>
    </row>
    <row r="4" spans="1:22" ht="27" x14ac:dyDescent="0.5">
      <c r="A4" s="7">
        <v>1</v>
      </c>
      <c r="B4" s="10" t="str">
        <f>INDEX(Calificación!$B$27:$B$35,MATCH(C4,Calificación!$F$27:$F$35,0))</f>
        <v>NOMBRE DEL TEMA 9</v>
      </c>
      <c r="C4" s="13">
        <f>LARGE(Calificación!$F$27:$F$35,A4)</f>
        <v>3.4999999999999997E-5</v>
      </c>
      <c r="D4" s="37"/>
    </row>
    <row r="5" spans="1:22" ht="27" x14ac:dyDescent="0.5">
      <c r="A5" s="8">
        <v>2</v>
      </c>
      <c r="B5" s="11" t="str">
        <f>INDEX(Calificación!$B$27:$B$35,MATCH(C5,Calificación!$F$27:$F$35,0))</f>
        <v>NOMBRE DEL TEMA 8</v>
      </c>
      <c r="C5" s="14">
        <f>LARGE(Calificación!$F$27:$F$35,A5)</f>
        <v>3.4E-5</v>
      </c>
      <c r="D5" s="38"/>
    </row>
    <row r="6" spans="1:22" ht="27" x14ac:dyDescent="0.5">
      <c r="A6" s="8">
        <v>3</v>
      </c>
      <c r="B6" s="11" t="str">
        <f>INDEX(Calificación!$B$27:$B$35,MATCH(C6,Calificación!$F$27:$F$35,0))</f>
        <v>NOMBRE DEL TEMA 7</v>
      </c>
      <c r="C6" s="14">
        <f>LARGE(Calificación!$F$27:$F$35,A6)</f>
        <v>3.2999999999999996E-5</v>
      </c>
      <c r="D6" s="38"/>
    </row>
    <row r="7" spans="1:22" ht="27" x14ac:dyDescent="0.5">
      <c r="A7" s="8">
        <v>4</v>
      </c>
      <c r="B7" s="11" t="str">
        <f>INDEX(Calificación!$B$27:$B$35,MATCH(C7,Calificación!$F$27:$F$35,0))</f>
        <v>NOMBRE DEL TEMA 6</v>
      </c>
      <c r="C7" s="14">
        <f>LARGE(Calificación!$F$27:$F$35,A7)</f>
        <v>3.1999999999999999E-5</v>
      </c>
      <c r="D7" s="38"/>
    </row>
    <row r="8" spans="1:22" ht="27" x14ac:dyDescent="0.5">
      <c r="A8" s="8">
        <v>5</v>
      </c>
      <c r="B8" s="11" t="str">
        <f>INDEX(Calificación!$B$27:$B$35,MATCH(C8,Calificación!$F$27:$F$35,0))</f>
        <v>NOMBRE DEL TEMA 5</v>
      </c>
      <c r="C8" s="14">
        <f>LARGE(Calificación!$F$27:$F$35,A8)</f>
        <v>3.1000000000000001E-5</v>
      </c>
      <c r="D8" s="38"/>
    </row>
    <row r="9" spans="1:22" ht="27" x14ac:dyDescent="0.5">
      <c r="A9" s="8">
        <v>6</v>
      </c>
      <c r="B9" s="11" t="str">
        <f>INDEX(Calificación!$B$27:$B$35,MATCH(C9,Calificación!$F$27:$F$35,0))</f>
        <v>NOMBRE DEL TEMA 4</v>
      </c>
      <c r="C9" s="14">
        <f>LARGE(Calificación!$F$27:$F$35,A9)</f>
        <v>2.9999999999999997E-5</v>
      </c>
      <c r="D9" s="38"/>
    </row>
    <row r="10" spans="1:22" ht="27" x14ac:dyDescent="0.5">
      <c r="A10" s="8">
        <v>7</v>
      </c>
      <c r="B10" s="11" t="str">
        <f>INDEX(Calificación!$B$27:$B$35,MATCH(C10,Calificación!$F$27:$F$35,0))</f>
        <v>NOMBRE DEL TEMA 3</v>
      </c>
      <c r="C10" s="14">
        <f>LARGE(Calificación!$F$27:$F$35,A10)</f>
        <v>2.9E-5</v>
      </c>
      <c r="D10" s="38"/>
    </row>
    <row r="11" spans="1:22" ht="27" x14ac:dyDescent="0.5">
      <c r="A11" s="8">
        <v>8</v>
      </c>
      <c r="B11" s="11" t="str">
        <f>INDEX(Calificación!$B$27:$B$35,MATCH(C11,Calificación!$F$27:$F$35,0))</f>
        <v>NOMBRE DEL TEMA 2</v>
      </c>
      <c r="C11" s="14">
        <f>LARGE(Calificación!$F$27:$F$35,A11)</f>
        <v>2.8E-5</v>
      </c>
      <c r="D11" s="38"/>
    </row>
    <row r="12" spans="1:22" ht="27.75" thickBot="1" x14ac:dyDescent="0.55000000000000004">
      <c r="A12" s="9">
        <v>9</v>
      </c>
      <c r="B12" s="12" t="str">
        <f>INDEX(Calificación!$B$27:$B$35,MATCH(C12,Calificación!$F$27:$F$35,0))</f>
        <v>NOMBRE DEL TEMA 1</v>
      </c>
      <c r="C12" s="15">
        <f>LARGE(Calificación!$F$27:$F$35,A12)</f>
        <v>2.6999999999999999E-5</v>
      </c>
      <c r="D12" s="39"/>
    </row>
  </sheetData>
  <mergeCells count="2">
    <mergeCell ref="A1:V1"/>
    <mergeCell ref="A2:V2"/>
  </mergeCells>
  <printOptions horizontalCentered="1" verticalCentered="1"/>
  <pageMargins left="0.19685039370078741" right="0.19685039370078741" top="0.19685039370078741" bottom="0.19685039370078741" header="0.19685039370078741" footer="0.19685039370078741"/>
  <pageSetup scale="71" orientation="landscape" r:id="rId1"/>
  <headerFooter>
    <oddHeader>&amp;L&amp;G&amp;CTEMAS DE AUDITORÍA DE DESEMPEÑO - Versión 2.1 -CALIFICACIÓN</oddHeader>
    <oddFooter>&amp;C&amp;"Arial,Normal"&amp;10Control Fiscal al Servicio de Todos y del Medio Ambiente&amp;R  FI-PT-14-AD/V3/17-10-23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Indicaciones </vt:lpstr>
      <vt:lpstr>Calificación</vt:lpstr>
      <vt:lpstr>Resultados</vt:lpstr>
      <vt:lpstr>Calificación!Área_de_impresión</vt:lpstr>
      <vt:lpstr>'Indicaciones '!Área_de_impresión</vt:lpstr>
      <vt:lpstr>Resultados!Área_de_impresión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TESORERIA</cp:lastModifiedBy>
  <cp:lastPrinted>2023-01-24T16:22:53Z</cp:lastPrinted>
  <dcterms:created xsi:type="dcterms:W3CDTF">2017-02-10T02:03:13Z</dcterms:created>
  <dcterms:modified xsi:type="dcterms:W3CDTF">2023-11-08T14:22:34Z</dcterms:modified>
</cp:coreProperties>
</file>